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showInkAnnotation="0" defaultThemeVersion="166925"/>
  <mc:AlternateContent xmlns:mc="http://schemas.openxmlformats.org/markup-compatibility/2006">
    <mc:Choice Requires="x15">
      <x15ac:absPath xmlns:x15ac="http://schemas.microsoft.com/office/spreadsheetml/2010/11/ac" url="G:\CGM\Gestão de Riscos\TRMs e ATT GIR 003\TRMs - GIR 003 - Anexo GIR - Versão final - 04.03.2022\"/>
    </mc:Choice>
  </mc:AlternateContent>
  <xr:revisionPtr revIDLastSave="0" documentId="13_ncr:1_{F6D2C56C-5738-482B-ABA3-CCF0F8A5F168}" xr6:coauthVersionLast="45" xr6:coauthVersionMax="45" xr10:uidLastSave="{00000000-0000-0000-0000-000000000000}"/>
  <bookViews>
    <workbookView xWindow="-120" yWindow="-120" windowWidth="20730" windowHeight="11160" tabRatio="500" xr2:uid="{00000000-000D-0000-FFFF-FFFF00000000}"/>
  </bookViews>
  <sheets>
    <sheet name="GIR 003" sheetId="1" r:id="rId1"/>
  </sheets>
  <definedNames>
    <definedName name="_xlnm._FilterDatabase" localSheetId="0" hidden="1">'GIR 003'!$B$35:$J$117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N93" i="1" l="1"/>
  <c r="O93" i="1"/>
  <c r="P93" i="1"/>
  <c r="N86" i="1"/>
  <c r="O86" i="1"/>
  <c r="P86" i="1"/>
  <c r="N65" i="1"/>
  <c r="O65" i="1"/>
  <c r="P65" i="1"/>
  <c r="P36" i="1" l="1"/>
  <c r="P37" i="1"/>
  <c r="P38" i="1"/>
  <c r="P39" i="1"/>
  <c r="P40" i="1"/>
  <c r="P41" i="1"/>
  <c r="P42" i="1"/>
  <c r="P43" i="1"/>
  <c r="P44" i="1"/>
  <c r="P45" i="1"/>
  <c r="P46" i="1"/>
  <c r="P47" i="1"/>
  <c r="P48" i="1"/>
  <c r="P49" i="1"/>
  <c r="P50" i="1"/>
  <c r="P51" i="1"/>
  <c r="P52" i="1"/>
  <c r="P53" i="1"/>
  <c r="P54" i="1"/>
  <c r="P55" i="1"/>
  <c r="P56" i="1"/>
  <c r="P58" i="1"/>
  <c r="P59" i="1"/>
  <c r="P60" i="1"/>
  <c r="P61" i="1"/>
  <c r="P62" i="1"/>
  <c r="P63" i="1"/>
  <c r="P64" i="1"/>
  <c r="P66" i="1"/>
  <c r="P67" i="1"/>
  <c r="P68" i="1"/>
  <c r="P69" i="1"/>
  <c r="P70" i="1"/>
  <c r="P71" i="1"/>
  <c r="P72" i="1"/>
  <c r="P73" i="1"/>
  <c r="P74" i="1"/>
  <c r="P75" i="1"/>
  <c r="P76" i="1"/>
  <c r="P77" i="1"/>
  <c r="P78" i="1"/>
  <c r="P79" i="1"/>
  <c r="P80" i="1"/>
  <c r="P81" i="1"/>
  <c r="P82" i="1"/>
  <c r="P83" i="1"/>
  <c r="P84" i="1"/>
  <c r="P85" i="1"/>
  <c r="P87" i="1"/>
  <c r="P88" i="1"/>
  <c r="P89" i="1"/>
  <c r="P90" i="1"/>
  <c r="P91" i="1"/>
  <c r="P92" i="1"/>
  <c r="P94" i="1"/>
  <c r="P95" i="1"/>
  <c r="P96" i="1"/>
  <c r="P97" i="1"/>
  <c r="P98" i="1"/>
  <c r="P99" i="1"/>
  <c r="P100" i="1"/>
  <c r="P101" i="1"/>
  <c r="P102" i="1"/>
  <c r="P103" i="1"/>
  <c r="P104" i="1"/>
  <c r="P105" i="1"/>
  <c r="P106" i="1"/>
  <c r="P109" i="1"/>
  <c r="P110" i="1"/>
  <c r="P111" i="1"/>
  <c r="P112" i="1"/>
  <c r="P113" i="1"/>
  <c r="P114" i="1"/>
  <c r="P115" i="1"/>
  <c r="P116" i="1"/>
  <c r="P117" i="1"/>
  <c r="P118" i="1"/>
  <c r="P119" i="1"/>
  <c r="P120" i="1"/>
  <c r="P121" i="1"/>
  <c r="P122" i="1"/>
  <c r="P123" i="1"/>
  <c r="P124" i="1"/>
  <c r="P125" i="1"/>
  <c r="P126" i="1"/>
  <c r="P35" i="1"/>
  <c r="O36" i="1"/>
  <c r="O37" i="1"/>
  <c r="O38" i="1"/>
  <c r="O39" i="1"/>
  <c r="O40" i="1"/>
  <c r="O41" i="1"/>
  <c r="O42" i="1"/>
  <c r="O43" i="1"/>
  <c r="O44" i="1"/>
  <c r="O45" i="1"/>
  <c r="O46" i="1"/>
  <c r="O47" i="1"/>
  <c r="O48" i="1"/>
  <c r="O49" i="1"/>
  <c r="O50" i="1"/>
  <c r="O51" i="1"/>
  <c r="O52" i="1"/>
  <c r="O53" i="1"/>
  <c r="O54" i="1"/>
  <c r="O55" i="1"/>
  <c r="O56" i="1"/>
  <c r="O58" i="1"/>
  <c r="O59" i="1"/>
  <c r="O60" i="1"/>
  <c r="O61" i="1"/>
  <c r="O62" i="1"/>
  <c r="O63" i="1"/>
  <c r="O64" i="1"/>
  <c r="O66" i="1"/>
  <c r="O67" i="1"/>
  <c r="O68" i="1"/>
  <c r="O69" i="1"/>
  <c r="O70" i="1"/>
  <c r="O71" i="1"/>
  <c r="O72" i="1"/>
  <c r="O73" i="1"/>
  <c r="O74" i="1"/>
  <c r="O75" i="1"/>
  <c r="O76" i="1"/>
  <c r="O77" i="1"/>
  <c r="O78" i="1"/>
  <c r="O79" i="1"/>
  <c r="O80" i="1"/>
  <c r="O81" i="1"/>
  <c r="O82" i="1"/>
  <c r="O83" i="1"/>
  <c r="O84" i="1"/>
  <c r="O85" i="1"/>
  <c r="O87" i="1"/>
  <c r="O88" i="1"/>
  <c r="O89" i="1"/>
  <c r="O90" i="1"/>
  <c r="O91" i="1"/>
  <c r="O92" i="1"/>
  <c r="O94" i="1"/>
  <c r="O95" i="1"/>
  <c r="O96" i="1"/>
  <c r="O97" i="1"/>
  <c r="O98" i="1"/>
  <c r="O99" i="1"/>
  <c r="O100" i="1"/>
  <c r="O101" i="1"/>
  <c r="O102" i="1"/>
  <c r="O103" i="1"/>
  <c r="O104" i="1"/>
  <c r="O105" i="1"/>
  <c r="O106" i="1"/>
  <c r="O109" i="1"/>
  <c r="O110" i="1"/>
  <c r="O111" i="1"/>
  <c r="O112" i="1"/>
  <c r="O113" i="1"/>
  <c r="O114" i="1"/>
  <c r="O115" i="1"/>
  <c r="O116" i="1"/>
  <c r="O117" i="1"/>
  <c r="O118" i="1"/>
  <c r="O119" i="1"/>
  <c r="O120" i="1"/>
  <c r="O121" i="1"/>
  <c r="O122" i="1"/>
  <c r="O123" i="1"/>
  <c r="O124" i="1"/>
  <c r="O125" i="1"/>
  <c r="O126" i="1"/>
  <c r="O35" i="1"/>
  <c r="N36" i="1"/>
  <c r="N37" i="1"/>
  <c r="N38" i="1"/>
  <c r="N39" i="1"/>
  <c r="N40" i="1"/>
  <c r="N41" i="1"/>
  <c r="N42" i="1"/>
  <c r="N43" i="1"/>
  <c r="N44" i="1"/>
  <c r="N45" i="1"/>
  <c r="N46" i="1"/>
  <c r="N47" i="1"/>
  <c r="N48" i="1"/>
  <c r="N49" i="1"/>
  <c r="N50" i="1"/>
  <c r="N51" i="1"/>
  <c r="N52" i="1"/>
  <c r="N53" i="1"/>
  <c r="N54" i="1"/>
  <c r="N55" i="1"/>
  <c r="N56" i="1"/>
  <c r="N58" i="1"/>
  <c r="N59" i="1"/>
  <c r="N60" i="1"/>
  <c r="N61" i="1"/>
  <c r="N62" i="1"/>
  <c r="N63" i="1"/>
  <c r="N64" i="1"/>
  <c r="N66" i="1"/>
  <c r="N67" i="1"/>
  <c r="N68" i="1"/>
  <c r="N69" i="1"/>
  <c r="N70" i="1"/>
  <c r="N71" i="1"/>
  <c r="N72" i="1"/>
  <c r="N73" i="1"/>
  <c r="N74" i="1"/>
  <c r="N75" i="1"/>
  <c r="N76" i="1"/>
  <c r="N77" i="1"/>
  <c r="N78" i="1"/>
  <c r="N79" i="1"/>
  <c r="N80" i="1"/>
  <c r="N81" i="1"/>
  <c r="N82" i="1"/>
  <c r="N83" i="1"/>
  <c r="N84" i="1"/>
  <c r="N85" i="1"/>
  <c r="N87" i="1"/>
  <c r="N88" i="1"/>
  <c r="N89" i="1"/>
  <c r="N90" i="1"/>
  <c r="N91" i="1"/>
  <c r="N92" i="1"/>
  <c r="N94" i="1"/>
  <c r="N95" i="1"/>
  <c r="N96" i="1"/>
  <c r="N97" i="1"/>
  <c r="N98" i="1"/>
  <c r="N99" i="1"/>
  <c r="N100" i="1"/>
  <c r="N101" i="1"/>
  <c r="N102" i="1"/>
  <c r="N103" i="1"/>
  <c r="N104" i="1"/>
  <c r="N105" i="1"/>
  <c r="N106" i="1"/>
  <c r="N109" i="1"/>
  <c r="N110" i="1"/>
  <c r="N111" i="1"/>
  <c r="N112" i="1"/>
  <c r="N113" i="1"/>
  <c r="N114" i="1"/>
  <c r="N115" i="1"/>
  <c r="N116" i="1"/>
  <c r="N117" i="1"/>
  <c r="N118" i="1"/>
  <c r="N119" i="1"/>
  <c r="N120" i="1"/>
  <c r="N121" i="1"/>
  <c r="N122" i="1"/>
  <c r="N123" i="1"/>
  <c r="N124" i="1"/>
  <c r="N125" i="1"/>
  <c r="N126" i="1"/>
  <c r="N35" i="1"/>
  <c r="P34" i="1" l="1"/>
  <c r="O34" i="1"/>
  <c r="N34" i="1"/>
</calcChain>
</file>

<file path=xl/sharedStrings.xml><?xml version="1.0" encoding="utf-8"?>
<sst xmlns="http://schemas.openxmlformats.org/spreadsheetml/2006/main" count="486" uniqueCount="427">
  <si>
    <t xml:space="preserve"> </t>
  </si>
  <si>
    <t>Órgãos e Entidades</t>
  </si>
  <si>
    <t>Objeto de Avaliação</t>
  </si>
  <si>
    <t>Risco</t>
  </si>
  <si>
    <t>Mitigação</t>
  </si>
  <si>
    <t>1ª LINHA  -  GESTÃO OPERACIONAL</t>
  </si>
  <si>
    <t>1.</t>
  </si>
  <si>
    <t>Procedimento de Licitação</t>
  </si>
  <si>
    <t>1.1</t>
  </si>
  <si>
    <t>TRM</t>
  </si>
  <si>
    <t>1.1.1</t>
  </si>
  <si>
    <t>1.2</t>
  </si>
  <si>
    <t>1.2.1</t>
  </si>
  <si>
    <t>1.3</t>
  </si>
  <si>
    <t>Demandas do cidadão</t>
  </si>
  <si>
    <t>1.3.1</t>
  </si>
  <si>
    <t>1.4</t>
  </si>
  <si>
    <t>Proprietário do risco</t>
  </si>
  <si>
    <t>1.4.1</t>
  </si>
  <si>
    <t>Não exercício, pela autoridade máxima do órgão ou da entidade, de sua responsabilidade como proprietário ou gestor dos riscos identificados neste GIR 003.</t>
  </si>
  <si>
    <t>1.5</t>
  </si>
  <si>
    <t>Planejamento/Estudos técnicos preliminares</t>
  </si>
  <si>
    <t>1.5.1</t>
  </si>
  <si>
    <t>Licitação sem planejamento e/ou sem estudos técnicos preliminares, em desacordo com o art. 6º, IX, da Lei nº 8.666/93.</t>
  </si>
  <si>
    <t>1.6</t>
  </si>
  <si>
    <t>Caracterização do objeto</t>
  </si>
  <si>
    <t>1.6.1</t>
  </si>
  <si>
    <t>Descrever o objeto de forma clara e precisa, contendo os quantitativos e o prazo de entrega/execução, possibilitando o atendimento integral às necessidades da Administração e evitando características e requisitos desnecessários que possam restringir a competitividade e a participação dos licitantes.</t>
  </si>
  <si>
    <t>1.6.2</t>
  </si>
  <si>
    <t>1.7</t>
  </si>
  <si>
    <t>Projeto Básico</t>
  </si>
  <si>
    <t>1.7.1</t>
  </si>
  <si>
    <t>1.7.2</t>
  </si>
  <si>
    <t>1.7.3</t>
  </si>
  <si>
    <t>1.8</t>
  </si>
  <si>
    <t>Modalidade de licitação</t>
  </si>
  <si>
    <t>1.8.1</t>
  </si>
  <si>
    <t>Escolher a modalidade licitatória de acordo com o valor do objeto, nos termos da Lei nº 8.666/93 ou da natureza do objeto (bens e serviços comuns), nos termos da Lei nº 10.520/2002.</t>
  </si>
  <si>
    <t>1.9</t>
  </si>
  <si>
    <t>Pregão</t>
  </si>
  <si>
    <t>1.9.1</t>
  </si>
  <si>
    <t>1.10</t>
  </si>
  <si>
    <t>Parcelamento do objeto</t>
  </si>
  <si>
    <t>1.10.1</t>
  </si>
  <si>
    <t>1.11</t>
  </si>
  <si>
    <t>Fracionamento de despesa</t>
  </si>
  <si>
    <t>1.11.1</t>
  </si>
  <si>
    <t>Fracionamento da despesa, em desacordo com o art. 23, §2º e §5º da Lei nº 8.666/93.</t>
  </si>
  <si>
    <t>1.12</t>
  </si>
  <si>
    <t xml:space="preserve">Registro de Preços </t>
  </si>
  <si>
    <t>1.12.1</t>
  </si>
  <si>
    <t>Utilização do Sistema de Registro de Preços em hipótese não prevista no art. 2º do Decreto Municipal nº 10.005/2006.</t>
  </si>
  <si>
    <t>1.13</t>
  </si>
  <si>
    <t>Publicação do edital</t>
  </si>
  <si>
    <t>1.13.1</t>
  </si>
  <si>
    <t>Verificar o prazo e as condições estabelecidas na Lei nº 8.666/93, de acordo com a modalidade licitatória e o critério de julgamento escolhido.</t>
  </si>
  <si>
    <t>1.14</t>
  </si>
  <si>
    <t>Modificação do edital</t>
  </si>
  <si>
    <t>1.14.1</t>
  </si>
  <si>
    <t>2.</t>
  </si>
  <si>
    <t>Procedimento de Contratação</t>
  </si>
  <si>
    <t>2.1</t>
  </si>
  <si>
    <t>2.1.1</t>
  </si>
  <si>
    <t>Instruir o processo administrativo com toda a documentação elencada no TRM de Contratação.</t>
  </si>
  <si>
    <t>2.2</t>
  </si>
  <si>
    <t>2.2.1</t>
  </si>
  <si>
    <t>2.3</t>
  </si>
  <si>
    <t>2.3.1</t>
  </si>
  <si>
    <t>2.4</t>
  </si>
  <si>
    <t>2.4.1</t>
  </si>
  <si>
    <t>2.5</t>
  </si>
  <si>
    <t>Reajuste</t>
  </si>
  <si>
    <t>2.5.1</t>
  </si>
  <si>
    <t>2.6</t>
  </si>
  <si>
    <t>Prorrogação</t>
  </si>
  <si>
    <t>2.6.1</t>
  </si>
  <si>
    <t>2.7</t>
  </si>
  <si>
    <t>Garantia</t>
  </si>
  <si>
    <t>2.7.1</t>
  </si>
  <si>
    <t>Pagamento e entrega do objeto</t>
  </si>
  <si>
    <t>Prazo do contrato</t>
  </si>
  <si>
    <t>Verificar se o prazo de vigência previsto na minuta do contrato possui vigência adstrita aos créditos orçamentários, ou seja, 01 (um) ano.</t>
  </si>
  <si>
    <t>Verificar se a minuta do contrato contém cláusula dispondo que o prazo de vigência terá início somente a partir da data da publicação.</t>
  </si>
  <si>
    <t>Instrumento contratual</t>
  </si>
  <si>
    <t>Validade das propostas</t>
  </si>
  <si>
    <t>Planejar as atividades do órgão/entidade de modo que o contrato seja formalizado no prazo e condições do art. 64 da Lei nº 8.666/93 - em até 60 (sessenta) dias da data da entrega das propostas. Caso o prazo seja ultrapassado, fica a critério do licitante vencedor aceitar os preços e as condições contidos na proposta.</t>
  </si>
  <si>
    <t>3.</t>
  </si>
  <si>
    <t>Procedimento de Prorrogação</t>
  </si>
  <si>
    <t>3.1</t>
  </si>
  <si>
    <t>3.1.1</t>
  </si>
  <si>
    <t>3.2</t>
  </si>
  <si>
    <t>3.2.1</t>
  </si>
  <si>
    <t>3.3</t>
  </si>
  <si>
    <t>3.3.1</t>
  </si>
  <si>
    <t>3.4</t>
  </si>
  <si>
    <t>3.4.1</t>
  </si>
  <si>
    <t>3.5</t>
  </si>
  <si>
    <t>Prazo</t>
  </si>
  <si>
    <t>3.5.1</t>
  </si>
  <si>
    <t>Analisar o edital e/ou contrato com antecedência suficiente e tempo hábil a fim de verificar se há cláusula que disponha expressamente sobre a possibilidade de prorrogação do contrato ou se há necessidade de realização de novo procedimento licitatório.</t>
  </si>
  <si>
    <t>3.5.2</t>
  </si>
  <si>
    <t>3.5.3</t>
  </si>
  <si>
    <t xml:space="preserve">Prazo </t>
  </si>
  <si>
    <t>3.5.4</t>
  </si>
  <si>
    <t>3.5.5</t>
  </si>
  <si>
    <t>Prorrogação de contrato com prazo de vigência expirado, em desacordo com o Enunciado nº 08 da PGM Niterói.</t>
  </si>
  <si>
    <t>3.5.6</t>
  </si>
  <si>
    <t>Elaborar planilha detalhada demonstrando as datas de vigência do contrato original e dos aditivos realizados de modo a dirimir eventuais dúvidas quanto ao prazo dos contratos e aditivos.</t>
  </si>
  <si>
    <t>3.5.7</t>
  </si>
  <si>
    <t>Analisar o contrato com antecedência e tempo hábil a fim de verificar se o objeto contratual será cumprido integralmente no prazo previsto em contrato. Caso não seja possível o cumprimento integral no prazo, este deverá ser prorrogado antes do término de vigência do contrato.</t>
  </si>
  <si>
    <t>3.6</t>
  </si>
  <si>
    <t xml:space="preserve">Reajuste </t>
  </si>
  <si>
    <t>3.6.1</t>
  </si>
  <si>
    <t>3.6.2</t>
  </si>
  <si>
    <t>3.6.3</t>
  </si>
  <si>
    <t>3.6.4</t>
  </si>
  <si>
    <t>Negociar com a contratada índice para reajuste de valores que reflita a efetiva variação inflacionária de mercado, ainda que outro índice esteja previsto em contrato, ou realizar novo procedimento licitatório.</t>
  </si>
  <si>
    <t>3.7</t>
  </si>
  <si>
    <t>Suspensão/Paralisação</t>
  </si>
  <si>
    <t>3.7.1</t>
  </si>
  <si>
    <t>Realizar planejamento prévio acerca das contratações de modo a definir o cronograma físico e financeiro em conformidade com a disponibilidade orçamentária, a fim de evitar paralisações excessivas e desnecessárias nos serviços devido à falta/insuficiência de recursos ou ausência de definição das necessidades do órgão/entidade.</t>
  </si>
  <si>
    <t>3.8</t>
  </si>
  <si>
    <t>Objeto do contrato</t>
  </si>
  <si>
    <t>3.8.1</t>
  </si>
  <si>
    <t>3.9</t>
  </si>
  <si>
    <t>Pesquisa de preços</t>
  </si>
  <si>
    <t>3.9.1</t>
  </si>
  <si>
    <t>Elaborar mapa de cotação com análise dos valores obtidos na pesquisa de preços, de acordo com a fontes consultadas, informando quais critérios foram levados em conta na definição da proposta mais vantajosa para a Administração, à luz do princípio da economicidade, nos termos do art. 11 do Decreto Municipal nº 12.517/2017.</t>
  </si>
  <si>
    <t>3.9.2</t>
  </si>
  <si>
    <t>Verificar, em momento anterior à prorrogação do contrato, se o valor proposto pela contratada inclui o reajuste devido ou a projeção de seu impacto. O reajuste deve ser somado ao valor proposto pelo contratado para fins de comparação com os valores obtidos na pesquisa de preços e verificação da vantajosidade da renovação contratual.</t>
  </si>
  <si>
    <t>4.</t>
  </si>
  <si>
    <t>Procedimento de Modificação</t>
  </si>
  <si>
    <t>4.1</t>
  </si>
  <si>
    <t>4.1.1</t>
  </si>
  <si>
    <t>4.2</t>
  </si>
  <si>
    <t>4.2.1</t>
  </si>
  <si>
    <t>4.3</t>
  </si>
  <si>
    <t>4.3.1</t>
  </si>
  <si>
    <t>4.4</t>
  </si>
  <si>
    <t>4.4.1</t>
  </si>
  <si>
    <t>4.5</t>
  </si>
  <si>
    <t>Instrumento de formalização</t>
  </si>
  <si>
    <t>4.5.1</t>
  </si>
  <si>
    <t>Celebrar termo aditivo nos termos do art. 65, § 6º, da Lei nº 8.666/93, em conformidade com as minutas-padrão da PGM Niterói.</t>
  </si>
  <si>
    <t>Unidades de Controle Interno Setorial – UCIS – Decreto Municipal N° 13.369/2019</t>
  </si>
  <si>
    <t>5.1</t>
  </si>
  <si>
    <t>5.1.1</t>
  </si>
  <si>
    <t>5.2</t>
  </si>
  <si>
    <t>Avaliação da qualidade</t>
  </si>
  <si>
    <t>5.2.1</t>
  </si>
  <si>
    <t>Avaliar a qualidade documental, verificando se o processo foi instruído com o TRM, bem como se os dados e as informações fornecidas pelo órgão/entidade estão fundamentados em documentação hábil, idônea e que represente a realidade dos fatos ocorridos.</t>
  </si>
  <si>
    <t>5.3</t>
  </si>
  <si>
    <t>Aspectos Jurídicos</t>
  </si>
  <si>
    <t>5.3.1</t>
  </si>
  <si>
    <t>SEPLAG</t>
  </si>
  <si>
    <t>Orientação - Escola de Governo e Gestão de Niterói (EGG)</t>
  </si>
  <si>
    <t>Orçamento</t>
  </si>
  <si>
    <t>Prévia aprovação de despesa sem recurso disponível para abertura de crédito adicional.</t>
  </si>
  <si>
    <t>Transparência</t>
  </si>
  <si>
    <t>Ausência de publicização no Portal da Transparência do Município referente às contratações e demais termos congêneres, conforme estabelecem os instrumentos legais de transparência e acesso à informação.</t>
  </si>
  <si>
    <t>Monitorar os atos publicados em Diário Oficial pelos órgãos e entidades referentes às contratações e demais termos congêneres e realizar a publicização no Portal da Transparência do Município, em observância ao art.8º, §3º, da Lei nº 12.527/2011 e à Lei Municipal nº 3.084/2014.</t>
  </si>
  <si>
    <t>Sistemas e Estruturas de Tecnologia da Informação</t>
  </si>
  <si>
    <t>ÓRGÃO CENTRAL DE CONTROLE INTERNO - Macrofunção Controladoria</t>
  </si>
  <si>
    <t>CPFGF - Decreto nº 13.956/2021</t>
  </si>
  <si>
    <t>Deliberação da despesa</t>
  </si>
  <si>
    <t>6.</t>
  </si>
  <si>
    <t>6.1</t>
  </si>
  <si>
    <t>Supervisão e Coordenação de Gestão de Riscos</t>
  </si>
  <si>
    <t>6.1.1</t>
  </si>
  <si>
    <t>Ausência de mapeamento e Avaliação de Riscos.</t>
  </si>
  <si>
    <t>6.2</t>
  </si>
  <si>
    <t>Apoio ao Controle Externo</t>
  </si>
  <si>
    <t>6.2.1</t>
  </si>
  <si>
    <t>Não atendimento ou atendimento intempestivo às demandas dos órgãos de controle externo (TCE/RJ e MP/RJ) relacionadas aos procedimentos constantes neste GIR 003.</t>
  </si>
  <si>
    <t>Atender tempestivamente às demandas dos órgãos de controle externo (TCE/RJ e MP/RJ) relacionadas aos procedimentos constantes neste GIR 003.</t>
  </si>
  <si>
    <t>6.3</t>
  </si>
  <si>
    <t>Ouvidoria</t>
  </si>
  <si>
    <t>6.3.1</t>
  </si>
  <si>
    <t>Ausência de comunicação ao órgão ou entidade responsável pelas demandas dos cidadãos relacionadas aos procedimentos constantes neste GIR 003, ou ausência de monitoramento e retorno ao cidadão.</t>
  </si>
  <si>
    <t>Comunicar tempestivamente ao órgão ou entidade responsável as demandas dos cidadãos relacionadas aos procedimentos constantes neste GIR 003, monitorar seu cumprimento e realizar o retorno ao cidadão.</t>
  </si>
  <si>
    <t>6.4</t>
  </si>
  <si>
    <t>Integridade</t>
  </si>
  <si>
    <t>6.4.1</t>
  </si>
  <si>
    <t>Ausência ou ineficácia do conjunto de mecanismos e procedimentos internos de prevenção, detecção e correção de práticas de corrupção, fraudes, subornos, irregularidades e desvios éticos e de conduta.</t>
  </si>
  <si>
    <t>ÓRGÃO CENTRAL DE CONTROLE INTERNO - Macrofunção Auditoria Interna</t>
  </si>
  <si>
    <t>6.5</t>
  </si>
  <si>
    <t>Produto(s) e/ou serviço(s) contratado(s).</t>
  </si>
  <si>
    <t>6.5.1</t>
  </si>
  <si>
    <t>6.6</t>
  </si>
  <si>
    <t>Efetividade da contratação</t>
  </si>
  <si>
    <t>6.6.1</t>
  </si>
  <si>
    <t>O objeto adquirido não atendeu ao impacto social previsto originariamente.</t>
  </si>
  <si>
    <t>6.7</t>
  </si>
  <si>
    <t>GIR 003 - Licitação e Contratos</t>
  </si>
  <si>
    <t>6.7.1</t>
  </si>
  <si>
    <t>Referências Normativas:</t>
  </si>
  <si>
    <t>Leis:</t>
  </si>
  <si>
    <t>Decretos:</t>
  </si>
  <si>
    <t>Lei nº 4.320/1964</t>
  </si>
  <si>
    <t>Decreto Municipal nº 10.005/2006</t>
  </si>
  <si>
    <t>Lei nº 8.666/1993</t>
  </si>
  <si>
    <t>Decreto Municipal nº 11.950/2015</t>
  </si>
  <si>
    <t>LC nº 101/2000</t>
  </si>
  <si>
    <t xml:space="preserve">Decreto Municipal nº 13.269/2019 </t>
  </si>
  <si>
    <t>Lei n° 10.192/2001</t>
  </si>
  <si>
    <t>Decreto Municipal nº 12.517/2017</t>
  </si>
  <si>
    <t>Lei nº 10.520/2002</t>
  </si>
  <si>
    <t>Decreto Municipal nº 13.257/2019</t>
  </si>
  <si>
    <t>Decreto Municipal nº 13.425/2019</t>
  </si>
  <si>
    <t>Decreto Municipal nº 13.956/2021</t>
  </si>
  <si>
    <t>Atuação e monitoramento</t>
  </si>
  <si>
    <r>
      <t>ü</t>
    </r>
    <r>
      <rPr>
        <sz val="11"/>
        <rFont val="Calibri"/>
        <family val="2"/>
        <charset val="1"/>
      </rPr>
      <t xml:space="preserve"> </t>
    </r>
    <r>
      <rPr>
        <sz val="14"/>
        <rFont val="Arial"/>
        <family val="2"/>
        <charset val="1"/>
      </rPr>
      <t>Minimizar as demandas dos órgãos de fiscalização e controle externo.</t>
    </r>
  </si>
  <si>
    <t>Decreto Municipal n° 13.369/2019</t>
  </si>
  <si>
    <t>Assessorias jurídicas</t>
  </si>
  <si>
    <t>Procuradoria Geral do Município</t>
  </si>
  <si>
    <t>2ª LINHA - APOIO À GESTÃO PÚBLICA -           DO PRÓRIO ÓRGÃO OU ENTIDADE</t>
  </si>
  <si>
    <t>5.</t>
  </si>
  <si>
    <t>7.</t>
  </si>
  <si>
    <t>7.1</t>
  </si>
  <si>
    <t>7.2</t>
  </si>
  <si>
    <t>7.3</t>
  </si>
  <si>
    <t>7.4</t>
  </si>
  <si>
    <t>7.5</t>
  </si>
  <si>
    <t>7.6</t>
  </si>
  <si>
    <t>7.7</t>
  </si>
  <si>
    <t>7.1.1</t>
  </si>
  <si>
    <t>7.2.1</t>
  </si>
  <si>
    <t>7.3.1</t>
  </si>
  <si>
    <t>7.4.1</t>
  </si>
  <si>
    <t>7.5.1</t>
  </si>
  <si>
    <t>7.6.1</t>
  </si>
  <si>
    <t>7.7.1</t>
  </si>
  <si>
    <t xml:space="preserve">                                                                                                                                                                          GUIA DE IDENTIFICAÇÃO DE RISCOS EM LICITAÇÕES E CONTRATOS - GIR Nº 003</t>
  </si>
  <si>
    <t>2ª LINHA - APOIO À GESTÃO PÚBLICA - GOVERNANÇA</t>
  </si>
  <si>
    <t>SUPORTE PARA AVALIAÇÃO E SUGESTÃO DE AÇÕES MITIGATÓRIAS</t>
  </si>
  <si>
    <t>SECRETARIA MUNICIPAL DE FAZENDA</t>
  </si>
  <si>
    <t>6.8</t>
  </si>
  <si>
    <t>Procedimento de Pagamento</t>
  </si>
  <si>
    <t>6.8.1</t>
  </si>
  <si>
    <t>Observar a ordem cronológica de pagamento e realizar os repasses financeiros para que as entidades possam efetuá-lo tempestivamente.</t>
  </si>
  <si>
    <t>Decreto Municipal nº 13.281/2019</t>
  </si>
  <si>
    <t>Lei Orgânica do Município de Niterói</t>
  </si>
  <si>
    <t>Prorrogação de contrato com reajuste com fundamento no artigo 65 da Lei nº 8.666/93 (ou art. 124, da lei nº 14.133/2021).</t>
  </si>
  <si>
    <t>Lei nº 14.133/2021</t>
  </si>
  <si>
    <t>7.8</t>
  </si>
  <si>
    <t>7.9</t>
  </si>
  <si>
    <t>7.10</t>
  </si>
  <si>
    <t>7.8.1</t>
  </si>
  <si>
    <t>7.9.1</t>
  </si>
  <si>
    <t>7.10.1</t>
  </si>
  <si>
    <t>Fundamentos para instauração de Tomada de Contas</t>
  </si>
  <si>
    <t>Documentação constante de Anexos de Deliberação TCE/RJ nº 279/17</t>
  </si>
  <si>
    <t>ÓRGÃO CENTRAL DE CONTROLE INTERNO - Macrofunção Correição</t>
  </si>
  <si>
    <t>Prazos estabelecidos em Deliberação TCE/RJ nº 279/17</t>
  </si>
  <si>
    <t xml:space="preserve">Analisar os documentos autuados pelo órgão/entidade responsável ao processo administrativo, bem como o Relatório produzido pela Comissão de Tomada de Contas para emissão de Relatório e Certificado de Auditoria. </t>
  </si>
  <si>
    <t>Decreto-Lei:</t>
  </si>
  <si>
    <t>Liberar em tempo hábil as solicitações de compras manuais incluídas no sistema e-cidade e observar a necessidade de análise prévia pela CGM Niterói e pela CPFGF, nos casos previstos no Decreto Municipal nº 13.956/2021.</t>
  </si>
  <si>
    <t>Decreto-Lei nº 200/1967</t>
  </si>
  <si>
    <t>Deliberações:</t>
  </si>
  <si>
    <t>Deliberação TCE-RJ nº 281/2017</t>
  </si>
  <si>
    <t>Deliberação TCE-RJ nº 279/2017</t>
  </si>
  <si>
    <t>Deliberação TCE-RJ nº 312/2020</t>
  </si>
  <si>
    <t>LC Estadual nº 63/1990</t>
  </si>
  <si>
    <t>Ausência de monitoramento da instauração de Tomada de Contas pelos órgãos/entidades ou não instauração desta quando competir à CGM, observando os prazos etabelecidos na Deliberação nº 279/2017.</t>
  </si>
  <si>
    <r>
      <t>ü</t>
    </r>
    <r>
      <rPr>
        <sz val="11"/>
        <rFont val="Calibri"/>
        <family val="2"/>
        <charset val="1"/>
      </rPr>
      <t xml:space="preserve"> </t>
    </r>
    <r>
      <rPr>
        <sz val="14"/>
        <rFont val="Arial"/>
        <family val="2"/>
        <charset val="1"/>
      </rPr>
      <t>Submeter as contratações públicas a práticas contínuas e permanentes de gestão de riscos e de controle preventivo;</t>
    </r>
  </si>
  <si>
    <t>3 ª LINHA - ÓRGÃO CENTRAL DE CONTROLE INTERNO</t>
  </si>
  <si>
    <t>Instrução processual em desacordo com os  parâmetros elencados no Termo de Requisitos Mínimos – TRM, em observância ao Decreto Municipal nº 13.269/2019.</t>
  </si>
  <si>
    <t>Instruir o processo administrativo com toda a documentação elencada no TRM  de Licitação.</t>
  </si>
  <si>
    <t>Cumprir as determinações e/ou recomendações conforme o prazo e as exigências realizadas pelos órgãos de controle externo e da CGM Niterói, inclusive no que se refere à Tomada de Contas, bem como as observações contidas nos pareceres emitidos pela área jurídica do órgão ou da entidade, ou justificar a divergência.</t>
  </si>
  <si>
    <t xml:space="preserve">
Cumprir as determinações e/ou recomendações conforme o prazo e as exigências realizadas pelos órgãos de controle externo e da CGM Niterói, inclusive no que se refere à Tomada de Contas, bem como as observações contidas nos pareceres emitidos pela área jurídica do órgão ou da entidade, ou justificar a divergência.
</t>
  </si>
  <si>
    <t>Não atendimento de forma efetiva e  tempestiva  às  demandas dos cidadãos relacionadas aos  procedimentos  em  tela, recebidas através dos canais de ouvidoria.</t>
  </si>
  <si>
    <t>Atentar para as demandas realizadas pelo cidadão e cumpri-las efetiva e tempestivamente, e ainda, adotar um conjunto de mecanismos de liderança e controle para avaliar, direcionar e monitorar a questão relatada, com vistas à mitigar as provocações à Administração Pública.</t>
  </si>
  <si>
    <t>A autoridade máxima do órgão ou da entidade deve exercer efetivamente sua responsabilidade como proprietário ou gestor dos riscos  identificados  neste GIR 003, conforme estabelecido no art. 4º do Decreto Municipal  nº 13.425/2019, atuando de modo a: I - assegurar que o risco seja gerenciado de acordo com a Política de Gestão de Riscos da Prefeitura Municipal de Niterói; II – monitorar, em  conjunto com  as unidades de controle interno setorial, o risco ao longo do tempo, de modo a garantir que as respostas adotadas resultem na manutenção do risco em níveis adequados, de acordo com a Política de Gestão de Riscos; e III - garantir que as informações adequadas sobre o risco estejam disponíveis de forma transparente.</t>
  </si>
  <si>
    <t xml:space="preserve">Instituir um Plano Anual de Contratações a fim de efetuar o planejamento de todas as contratações conforme a disponibilidade de recursos e as prioridades do órgão/entidade.
Realizar os estudos técnicos preliminares com nível de precisão adequado de modo a nortear o projeto básico e assegurar a viabilidade técnica da contratação, eventual impacto ambiental, a avaliação do custo da obra e serviços e a definição dos métodos e do prazo de execução.
</t>
  </si>
  <si>
    <t>Definição do objeto de forma insuficiente e sem identificação das reais necessidades da Administração, em desacordo com  o art. 6º, IX e art. 7º,§ 4o , da Lei nº 8.666/93.</t>
  </si>
  <si>
    <t>Falta de indicação expressa informando se o objeto caracteriza obra ou serviço, conforme as definições previstas no art. 6º , I e II da Lei nº 8.666/93 (ou art. 6º, XI e XII, da Lei nº 14.133/2021).</t>
  </si>
  <si>
    <t>Elaborar o termo de referência ou  projeto básico  informando expressamente se o objeto a ser licitado caracteriza obra ou serviço, conforme as definições previstas na Lei nº 8.666/93.</t>
  </si>
  <si>
    <t>Elaboração do projeto básico ou termo de referência em desacordo com o Art. 6º, IX, “a” a “f” , Art. 12 e Art. 13, I, da Lei nº 8.666/93 (ou art. 6º, XXIII e XXV, da Lei Nº 14.133/2021).</t>
  </si>
  <si>
    <t>Designar agente ou equipe que disponha de conhecimentos técnicos pertinentes e  suficientes  acerca  do objeto da contratação, para elaboração do projeto básico ou termo de referência, possibilitando uma avaliação precisa do custo da obra ou serviços e da definição do prazo e métodos, com base nos estudos técnicos preliminares realizados pelo órgão.</t>
  </si>
  <si>
    <t>Ausência de informações no termo de referência, projeto básico e/ou edital acerca do critério de julgamento e adjudicação do objeto, nos termos do art. 40, VII e art. 45, § 1o, da Lei nº 8.666/93 (ou art. 25 da Lei nº 14.133/2021).</t>
  </si>
  <si>
    <t>Elaborar o termo de referência, projeto básico e/ou  edital  contendo informações expressas sobre o critério de julgamento e adjudicação do objeto adotados (ex: menor preço, técnica e preço, melhor técnica, etc).</t>
  </si>
  <si>
    <t>Contratação de empresa para elaboração de projeto básico por meio da modalidade “convite” e tipo de licitação “ menor preço”, em desacordo com o art. 13, § 1o, da Lei nº 8.666/93 (ou art. 6º, XVIII, XXXIX, e art. 29 da Lei nº 14.133/2021).</t>
  </si>
  <si>
    <t>Realizar licitação na modalidade concurso, preferencialmente, visto  que  se trata de serviço técnico especializado, nos termos da Lei nº 8.666/93.</t>
  </si>
  <si>
    <t>Definição da modalidade de licitação em desacordo com o art. 22 da Lei nº 8.666/93 (ou art. 28 Lei  nº 14.133/2021)  ou com  o art. 1º da Lei nº 10.520/2002.</t>
  </si>
  <si>
    <t>Apresentar justificativa detalhada quando for inviável a utilização do pregão eletrônico, contendo informações sobre  a adoção de meios para  a utilização do pregão eletrônico nas próximas licitações.</t>
  </si>
  <si>
    <t>Ausência de parcelamento do objeto, ainda que haja viabilidade técnica e econômica, em desacordo com o art. 23, §1º, da Lei nº 8.666/93 e da Súmula nº 247 TCU.</t>
  </si>
  <si>
    <t>Realizar a divisão do objeto em partes, itens, parcelas e etapas, sempre que houver viabilidade técnica e econômica, de modo que cada  parcela corresponda a uma licitação isolada, com vistas à ampliação da competitividade.</t>
  </si>
  <si>
    <t>Instituir um plano anual de contratações a fim de efetuar o planejamento das contratações do órgão com previsão da totalidade dos recursos  a  serem gastos no decorrer do exercício financeiro. Em se tratando de objetos da mesma natureza, é obrigatório efetuar o somatório dos valores que serão gastos durante todo exercício financeiro com aquele objeto, sendo vedada a utilização de modalidade de licitação inferior à recomendada caso a Administração fosse licitar a totalidade do objeto ou realizar a contratação direta nas hipóteses permitidas pela lei.</t>
  </si>
  <si>
    <t>Verificar se a contratação se enquadra em alguma das hipóteses do art. 2º do Decreto Municipal nº 10.005/2006, bem como se os quantitativos mínimos e máximos foram informados. Em caso negativo, o SRP não  deverá  ser utilizado.</t>
  </si>
  <si>
    <t>Modificação do edital sem nova divulgação e/ou com divulgação, em desacordo com o art. 21 §4º da Lei nº 8.666/93  (ou art. 55, §1º, da Lei nº 14.133/2021).</t>
  </si>
  <si>
    <t>Verificar se a modificação realizada no edital poderia afetar o conteúdo das propostas, hipótese na qual o instrumento  convocatório deverá ser divulgado da mesma forma que se deu o texto original, com a reabertura do prazo inicialmente estabelecido.</t>
  </si>
  <si>
    <t>Verificar   se   a   minuta   do   contrato   contém   cláusula    que disponha expressamente sobre a possibilidade de prorrogação do prazo de vigência.</t>
  </si>
  <si>
    <t>Verificar se a minuta do contrato contém cláusula que disponha sobre a exigência de garantia, em modalidade a ser escolhida pelo contratado, dentre as previstas no art. 56 § 1º, em  percentual  definido pela Administração, no valor máximo de 5% do valor total do contrato, conforme disposto  no § 2º do art. 56 da Lei nº 8.666/93.</t>
  </si>
  <si>
    <t>Cláusula contratual contendo informações genéricas sobre pagamento e prazo de entrega e/ou em desacordo com  o termo de referência, cronograma físico-financeiro e/ou demais documentos contidos em processo administrativo.</t>
  </si>
  <si>
    <t>Verificar se a minuta contratual contém disposições específicas sobre a forma e o prazo de entrega (se integral ou parcelado, em quantas parcelas, a frequência da entrega) e o prazo de pagamento (se integral ou parcelado, em quantas parcelas, os valores mensais ou de acordo com o prazo estipulado), de modo que a ordem dos estágios de execução da despesa seja obedecida e o pagamento realizado apenas após a regular liquidação de cada uma das etapas da prestação do serviço ou fornecimento e em  montante correspondente ao que foi efetivamente entregue, nos termos do art. 62 da Lei nº 4.320/64.</t>
  </si>
  <si>
    <t>Cláusula contratual que disponha sobre o prazo dos contratos ultrapassando a vigência dos créditos orçamentários, em desacordo com o art. 57 da Lei nº 8.666/93 (art. 105 ao art 114, da Lei nº 14.133/2021).</t>
  </si>
  <si>
    <t xml:space="preserve">Ausência de termo de contrato em caso de objeto  cuja entrega não seja realizada de forma imediata e integral e de que resultem obrigações futuras, inclusive assistência técnica, nos termos do
art. 62, § 4o, da Lei nº 8.666/93 (ou art. 95, II, da Lei nº 14.133/2021).
</t>
  </si>
  <si>
    <t xml:space="preserve">Celebrar, obrigatoriamente, termo de contrato, nas seguintes hipóteses:
1) Concorrência e Tomada de Preços;
2) Dispensa e Inexibilidade de Licitação cujo valor do objeto esteja compreendido nos limites da Concorrência e da Tomada de Preços;
3) Compras com entrega parcelada e recebimento não imediato, de que resultem obrigações futuras, inclusive assistência técnica.
</t>
  </si>
  <si>
    <t>Instruir o processo administrativo com toda a documentação elencada no TRM  de Prorrogação de Contrato.</t>
  </si>
  <si>
    <t>Atentar para as demandas realizadas pelo cidadão e cumpri-las efetiva e tempestivamente, e ainda, adotar um conjunto de mecanismos de liderança e controle para avaliar, direcionar e monitorar a questão relatada, com vistas a mitigar as provocações à Administração Pública.</t>
  </si>
  <si>
    <t xml:space="preserve">A autoridade máxima do órgão ou da entidade deve exercer efetivamente sua responsabilidade como proprietário ou gestor dos riscos  identificados  neste GIR 003, conforme estabelecido no art. 4º do Decreto Municipal  nº 13.425/2019, atuando de modo a: I - assegurar que o risco seja gerenciado de acordo com a Política de Gestão de Riscos da Prefeitura Municipal de Niterói; II – monitorar, em  conjunto com  as unidades de controle interno setorial, o risco ao longo do tempo, de modo a garantir que as respostas adotadas resultem na manutenção do risco em níveis adequados, de acordo com a Política de Gestão de Riscos; e III - garantir que as informações adequadas
sobre o risco estejam disponíveis de forma transparente.
</t>
  </si>
  <si>
    <t>Prorrogação de contrato sem previsão expressa acerca da possibilidade de prorrogação contratual em edital ou contrato, em desacordo  com  o art. 55, IV, da Lei nº 8.666/93 e do Enunciado nº 08 da PGM Niterói. (ou art. 92, VII, da Lei nº 14.133/2021)</t>
  </si>
  <si>
    <t>Prazo total de vigência do contrato,  considerando  as prorrogações anteriores, ultrapassando os limites  definidos  no art. 57 da Lei nº 8.666/93 e do Enunciado nº 08 da PGM Niterói (ou arts. 105/110, da Lei nº 14.133/2021).</t>
  </si>
  <si>
    <t>Analisar o contrato, nos termos do Decreto Municipal nº 11.950/2015, com o auxílio de planilhas, com antecedência suficiente e tempo hábil a  fim  de verificar se o prazo total de vigência, nos termos do art. 57 da Lei nº 8.666/93, permite nova prorrogação ou se há necessidade de realização de novo procedimento licitatório.</t>
  </si>
  <si>
    <t>Prorrogação do prazo de início das etapas de execução, conclusão e entrega do objeto, em  caso  de obras  ou serviços, em hipóteses distintas daquelas previstas nos termos do art. 57, § 1o , da Lei nº 8.666/93 (ou art. 111, da Lei nº 14.133/202).</t>
  </si>
  <si>
    <t>Realizar planejamento prévio acerca das contratações de modo a definir o cronograma físico e financeiro em conformidade com a disponibilidade orçamentária, a fim de evitar paralisações excessivas e desnecessárias nos serviços devido à falta/insuficiência de recursos ou ausência de definição das necessidades do órgão/entidade. Em caso de reinício, apresentar novo cronograma.</t>
  </si>
  <si>
    <t>Envio do processo administrativo cujo objeto é a prorrogação de contrato para análise da CGM Niterói em prazo inferior a 60 (sessenta) dias do seu término de vigência, nos termos  da Portaria CGM nº 04/2019.</t>
  </si>
  <si>
    <t>Acompanhar de forma efetiva a execução do contrato, nos termos do Decreto nº 11.950/2015, a fim de que  o  órgão/entidade  tome  conhecimento  do término de vigência em tempo hábil a realizar os trâmites necessários para a renovação contratual, atendendo ao prazo mínimo de 60 (sessenta) dias de antecedência para encaminhamento à CGM Niterói.</t>
  </si>
  <si>
    <t>Acompanhar de forma efetiva a execução do contrato, nos termos do Decreto Municipal nº 11.950/2015, a fim  de que o órgão/entidade tome conhecimento do término de vigência em tempo hábil a realizar os trâmites necessários para a renovação contratual ou para a realização de novo procedimento licitatório.</t>
  </si>
  <si>
    <t>Prorrogação de contrato com reajuste sem cláusula no contrato original prevendo expressamente a possibilidade do reajuste de valores, nos termos do art. 40, XI, da Lei n° 8.666/1993, da Lei n° 10.192/2001 e do Enunciado nº 11 da PGM Niterói (ou art. 92, V e 135 da Lei nº 14.133/2021).</t>
  </si>
  <si>
    <t xml:space="preserve">Analisar o contrato a fim de verificar se há cláusula contratual dispondo expressamente sobre a possibilidade de reajuste e o índice a ser aplicado. Somente se houver previsão, analisar o objeto a fim de verificar se é caso de reajuste em sentido estrito ou repactuação.
Em caso de reajuste em sentido estrito, este poderá ser concedido, no prazo de 12 (doze) meses contados a partir da data da apresentação da proposta ou do orçamento a que esta se referir, consoante o art. 40, XI da  Lei  n° 8.666/1993 e da Lei n° 10.192/2001.
Em caso de repactuação, o termo inicial da contagem do reajuste deve corresponder à data do acordo, convenção ou dissídio coletivo de trabalho, vigente à época da apresentação da proposta.
</t>
  </si>
  <si>
    <t xml:space="preserve">Analisar o contrato a fim de verificar se há cláusula contratual dispondo expressamente  sobre a possibilidade  de reajuste  e o índice a ser aplicado, nos termos do art. 40, XI, da Lei n° 8.666/1993 e da Lei n° 10.192/2001.
O art. 65 da Lei nº 8.666/93 dispõe sobre as alterações qualitativas e quantitativas do objeto, as quais não devem ser confundidas com o reajuste.
</t>
  </si>
  <si>
    <t xml:space="preserve">Verificar junto ao contratado se há interesse em  reajustar o valor do objeto, visto que o reajuste não é automático, sendo necessário que o contratado manifeste sua intenção em reajustar o contrato no momento da prorrogação.
A prorrogação contratual sem reajuste equivale a renúncia do contratado de seu direito, nos termos do Enunciado nº 11 da PGM Niterói. O termo aditivo deve conter informações sobre a  aplicação ou  não aplicação do reajuste de valores, bem como cláusula expressa em caso de renúncia do direito ao reajuste, de modo a evitar questionamentos futuros.
</t>
  </si>
  <si>
    <t>Prorrogação de contrato com reajuste de preços baseado em índice que não reflita a variação inflacionária do mercado.</t>
  </si>
  <si>
    <t>Suspensão da execução do contrato por prazo superior a 120 (cento e vinte) dias, salvo em caso de calamidade pública, grave perturbação da ordem interna ou guerra, ou ainda por repetidas suspensões que totalizem  o mesmo  prazo, independentemente do pagamento obrigatório de indenizações pelas sucessivas e contratualmente imprevistas desmobilizações e mobilizações e outras previstas, em desacordo com o art. 78, XIV da Lei nº 8.666/93 (ou art. 137, II, da lei nº 14.133/2021).</t>
  </si>
  <si>
    <t>O objeto contratual não se enquadra no conceito de serviços contínuos tampouco nas hipóteses do art. 57, II, da Lei  nº 8.666/93 (ou art 107 da Lei nº 14.133/2021).</t>
  </si>
  <si>
    <t>Analisar o edital e/ou contrato com antecedência suficiente e tempo hábil a fim de verificar se o objeto se enquadra no conceito de serviço contínuo, podendo ser prorrogado, ou se há necessidade de realização de novo procedimento licitatório.</t>
  </si>
  <si>
    <t>Ausência do mapa de cotação com análise da pesquisa realizada explicando o critério e a metodologia adotada, nos termos do art. 11 do Decreto Municipal nº 12.517/17.</t>
  </si>
  <si>
    <t>Instruir o processo administrativo com toda a documentação elencada no TRM  de Modificação Contratual.</t>
  </si>
  <si>
    <t>Modificação contratual nas hipóteses do art. 65, da Lei nº 8.666/93 por meio de apostila (ou art. 124, da Lei nº 14.133/2021).</t>
  </si>
  <si>
    <t xml:space="preserve">Ausência de atuação e monitoramento das UCIS, quanto à mitigação da ocorrência dos riscos de conformidade e economicidade, quanto a potenciais fornecedores, decorrentes do controle social e de determinações e/ou recomendações dos órgãos de controle externo (TCE/RJ e MP/RJ) e da CGM Niterói.
</t>
  </si>
  <si>
    <t>Executar a gestão dos riscos em seu âmbito de atuação; monitorar, controlar e propor mitigações, no que tange aos riscos evidenciados neste GIR 003; apresentar manifestação quanto ao controle dos riscos identificados no GIR 003, sendo permitida a participação de terceiros, quando for necessário assessoramento técnico, em observância ao art. 5º, II, do Decreto nº 13.369/2019; e observar as determinações e/ou recomendações dos órgãos de controle externo (TCE/RJ e MP/RJ) e da CGM Niterói relacionadas ao objeto da licitação/contratação, bem como os pareceres da área jurídica.</t>
  </si>
  <si>
    <t>Ausência de avaliação da qualidade das informações, quanto à instrução processual, incluindo a documentação elencada como requisito mínimo constante no Termo de Requisitos Mínimos – TRM.</t>
  </si>
  <si>
    <t>Ausência de parecer jurídico ou elaboração de parecer sem que sejam abordadas todas as questões relevantes da legislação e da jurisprudência pertinentes ao caso concreto.</t>
  </si>
  <si>
    <t>Elaborar parecer jurídico abordando todas as questões relevantes da legislação e da jurisprudência pertinentes ao caso concreto.</t>
  </si>
  <si>
    <t>Ausência de controle interno da legalidade dos atos do Poder Executivo e de defesa dos interesses legítimos do Município, inclusive os de natureza financeiro-orçamentária, pertinentes ao caso em análise, quando não houver assessoria  jurídica  na entidade da administração indireta.</t>
  </si>
  <si>
    <t>Realizar o controle interno da legalidade dos atos do Poder Executivo e de defesa dos interesses legítimos do Município, inclusive os de natureza financeiro-orçamentária, pertinentes ao caso em análise, quando não houver assessoria jurídica na entidade  da administração indireta, em observância ao art. 72, § 4º, da Lei Orgânica do Município de Niterói.</t>
  </si>
  <si>
    <t>Desconhecimento técnico dos servidores setoriais que exerçam atribuições relacionadas a licitações, contratações  e modificações de contrato.</t>
  </si>
  <si>
    <t>Orientar e capacitar, por meio da EGG, quanto às normas gerais  de licitações e contratações públicas, inclusive quanto  à  identificação  de riscos, conforme o ISO 31000:2009 e ISO 31010:2009, de modo a apoiar os servidores envolvidos diretamente na execução do objeto deste GIR 003.</t>
  </si>
  <si>
    <t>Analisar o orçamento visando à adequação da despesa ao exercício financeiro, verificando se há recurso disponível para abertura de crédito adicional, em observância ao art. 43, § 1º, da Lei nº 4.320/1964, ao art. 166, §8º, da CF/88 e ao art. 91 do Decreto-Lei n. 200/1967.</t>
  </si>
  <si>
    <t>Aprovação de contratação sem aprovação do CETI conforme o  Decreto nº 13.257/2019.</t>
  </si>
  <si>
    <t>Verificar se todos os requisitos contidos no Decreto nº 13.257/2019 foram atendidos e se houve aprovação efetiva do CETI.</t>
  </si>
  <si>
    <t>Não liberação das solicitações de compra no sistema e-cidade, em tempo hábil, ou liberação destas sem que o processo tenha sido previamente analisado pela CGM Niterói ou pela CPFGF nos casos previstos no Decreto Municipal nº 13.956/2021.</t>
  </si>
  <si>
    <t xml:space="preserve">Não realização da análise prévia das despesas, em caráter de consultoria, para a identificação dos principais riscos de conformidade, de economicidade, quanto a potenciais fornecedores, decorrentes do controle social e de determinações e/ou recomendações dos órgãos de controle externo (TCE/RJ e MP/RJ)  e da CGM Niterói relacionadas ao objeto da licitação/contratação, com o intuito de prevenir riscos fiscais e corrigir  desvios  que possam afetar o equilíbrio das contas públicas do Município.
</t>
  </si>
  <si>
    <t>Aprovação de despesa em desacordo com a  LC nº 101/2000 ou com as recomendações dos órgão de controle, planejamento ou jurídico.</t>
  </si>
  <si>
    <t>Zelar pelo atendimento das disposições previstas nas normas de execução orçamentária, bem como pelo acompanhamento dos parâmetros da Lei  Complementar nº 101/2000 e observar as recomendações dos órgãos de controle, planejamento e jurídico.</t>
  </si>
  <si>
    <t>Inobservância à ordem cronológica de pagamento, em desacordo com os arts. 5º e 115 da Lei 8.666/1993, art. 141 da Lei nº 14.133/2021 e o Decreto Municipal 13.281/2019.</t>
  </si>
  <si>
    <t>Efetuar o mapeamento e avaliação dos riscos, considerando as tipologias de    riscos previstas no art. 6º do Decreto nº 13.425/2019.</t>
  </si>
  <si>
    <t>Estabelecer e observar as diretrizes dos Planos de Integridade, elaborar a matriz de riscos de integridade e observar os pilares do Plano de Integridade, conforme estabelecido nos arts. 5º e 6º do Decreto nº 13.877/2021.</t>
  </si>
  <si>
    <t>Objeto do contrato entregue em desacordo com o que foi pactuado (prazo, quantidade, local, características específicas, dentre outros) ou em condição degradada.</t>
  </si>
  <si>
    <t>Auditar, de acordo com matriz de planejamento e plano de auditoria, previamente publicados, as condições do objeto recebido usando como critério aquelas apontadas em contrato e anexos, e verificar se as condições previstas coadunam com as normas de mercado.</t>
  </si>
  <si>
    <t>Auditar, de acordo com a matriz de planejamento e o plano de auditoria, previamente publicados, e verificar se o propósito da contratação foi efetivamente alcançado, considerando, especialmente, as demandas oriundas dos canais de ouvidoria.</t>
  </si>
  <si>
    <t>Inefetividade ou não implementação das mitigações propostas no  GIR 003.</t>
  </si>
  <si>
    <t>Monitorar os órgãos/entidades que se omitam no dever de instaurar a Tomada de Contas quando forem comunicados pelo TCE/RJ, e, ainda, instaurar  de imediato a Tomada de Contas quando percebidos pela CGM os eventos previstos na Deliberação nº 279/2017.</t>
  </si>
  <si>
    <t>Ausência de certificação da Tomada de Contas por parte desta   CGM.</t>
  </si>
  <si>
    <t>Ausência de monitoramento quanto ao encaminhamento da Tomada de Contas quando de sua conclusão para o TCE/RJ.</t>
  </si>
  <si>
    <t>Monitorar o órgão/entidade no cumprimento do prazo estipulado para o desenvolvimento da Tomada de Contas para envio do processo administrativo ao TCE/RJ.</t>
  </si>
  <si>
    <t>Avaliar, de acordo com matriz de planejamento e plano de auditoria, previamente publicados, de forma objetiva, se os riscos identificados neste GIR 003 foram gerenciados adequadamente e se as operacoes mitigatorias, decorrentes da atuacao de controle, foram efetivas.</t>
  </si>
  <si>
    <t>1.15</t>
  </si>
  <si>
    <t>1.16</t>
  </si>
  <si>
    <t>1.17</t>
  </si>
  <si>
    <t>1.18</t>
  </si>
  <si>
    <t>1.15.1</t>
  </si>
  <si>
    <t>1.16.1</t>
  </si>
  <si>
    <t>1.17.1</t>
  </si>
  <si>
    <t>1.17.2</t>
  </si>
  <si>
    <t>1.18.1</t>
  </si>
  <si>
    <t>Probabilidade</t>
  </si>
  <si>
    <t>Impacto</t>
  </si>
  <si>
    <t>6.6.2</t>
  </si>
  <si>
    <t>OBJETIVOS DO GUIA:</t>
  </si>
  <si>
    <t>• O que é Licitação?</t>
  </si>
  <si>
    <t>Publicação de dados</t>
  </si>
  <si>
    <t>Ausência de publicação ou publicação de extratos de contratos, termos aditivos e instrumentos congêneres sem observância aos elementos previstos no art. 1º do Decreto Municipal nº 11.698/2014.</t>
  </si>
  <si>
    <t xml:space="preserve">Verificar, previamente ao envio para publicação, se os extratos de contratos, aditivos e instrumentos congêneres contêm todas as informações previstas no Decreto Municipal nº 11.698/2014. </t>
  </si>
  <si>
    <t>3.10</t>
  </si>
  <si>
    <t>3.10.1</t>
  </si>
  <si>
    <t>4.6</t>
  </si>
  <si>
    <t>4.6.1</t>
  </si>
  <si>
    <t>Prestar consultoria ao órgão ou entidade quanto à existência dos riscos evidenciados neste GIR 003, em processos relacionados à licitação, contratação, modificação e prorrogação de contratos, bem como, verificar, ao analisar previamente as despesas, se foram realizados controles preventivos por parte do órgão/entidade de forma a mitigar os riscos porventura identificados, nos termos do art. 6º do Decreto nº 13.956/2021 e com base nos anexos deste GIR 003.</t>
  </si>
  <si>
    <t>A licitação é um procedimento administrativo pelo qual um ente público, no exercício da função administrativa, abre a todos os
interessados, que se sujeitem às condições fixadas no edital, a possibilidade de formularem propostas dentre as quais selecionará e aceitará a mais conveniente para a celebração de contrato.</t>
  </si>
  <si>
    <t>• O que é Contrato Administrativo?</t>
  </si>
  <si>
    <t>Secretaria Municipal de Administração</t>
  </si>
  <si>
    <t>Licitação para aquisição de bens e serviços comuns, relativos às atividades-meio do órgão/entidade da Administração Pública Municipal, sem observar o Decreto nº 12.518/2017, que estabelece que a Secretaria Municipal de Administração é o Órgão Gestor das Compras Centralizadas no âmbito da Prefeitura Municipal de Niterói.</t>
  </si>
  <si>
    <t>Gestão das Compras Centralizadas</t>
  </si>
  <si>
    <t>Realizar planejamento anual de aquisições de bens e serviços comuns, relativos às atividades-meio do órgão/entidade da Administração Pública Municipal, para que a Secretaria Municipal de Administração realize a licitação de forma centralizada, de acordo com o Decreto nº 12.518/2017, considerando a necessidade de uniformização nas contratações, principalmente quanto às especificações dos objetos, prazos, condições e preços, obtenção de ganhos financeiros com a economia de escala, sobretudo com a intensificação dos contratos centralizados e utilização das atas de registro de preços.</t>
  </si>
  <si>
    <t>Contrato administrativo é o ajuste que a Administração Pública, agindo nessa qualidade, firma com o particular ou outra entidade administrativa para a consecução de objetivos de interesse público, nas condições estabelecidas pela própria Administração.</t>
  </si>
  <si>
    <r>
      <t>ü</t>
    </r>
    <r>
      <rPr>
        <sz val="14"/>
        <rFont val="Times New Roman"/>
        <family val="1"/>
        <charset val="1"/>
      </rPr>
      <t> </t>
    </r>
    <r>
      <rPr>
        <sz val="14"/>
        <rFont val="Arial"/>
        <family val="2"/>
        <charset val="1"/>
      </rPr>
      <t>Apoiar a Governança;</t>
    </r>
  </si>
  <si>
    <r>
      <t>ü</t>
    </r>
    <r>
      <rPr>
        <sz val="14"/>
        <rFont val="Times New Roman"/>
        <family val="1"/>
        <charset val="1"/>
      </rPr>
      <t> </t>
    </r>
    <r>
      <rPr>
        <sz val="14"/>
        <rFont val="Arial"/>
        <family val="2"/>
        <charset val="1"/>
      </rPr>
      <t>Assegurar o alinhamento das licitações ao Planejamento Estratégico e às leis orçamentárias;</t>
    </r>
  </si>
  <si>
    <r>
      <t>ü</t>
    </r>
    <r>
      <rPr>
        <sz val="14"/>
        <rFont val="Times New Roman"/>
        <family val="1"/>
        <charset val="1"/>
      </rPr>
      <t> </t>
    </r>
    <r>
      <rPr>
        <sz val="14"/>
        <rFont val="Arial"/>
        <family val="2"/>
        <charset val="1"/>
      </rPr>
      <t>Estimular a transparência organizacional;</t>
    </r>
  </si>
  <si>
    <r>
      <t>ü</t>
    </r>
    <r>
      <rPr>
        <sz val="14"/>
        <rFont val="Times New Roman"/>
        <family val="1"/>
        <charset val="1"/>
      </rPr>
      <t> </t>
    </r>
    <r>
      <rPr>
        <sz val="14"/>
        <rFont val="Arial"/>
        <family val="2"/>
        <charset val="1"/>
      </rPr>
      <t>Proteger e agregar valor à Gestão Pública;</t>
    </r>
  </si>
  <si>
    <r>
      <t>ü</t>
    </r>
    <r>
      <rPr>
        <sz val="14"/>
        <rFont val="Times New Roman"/>
        <family val="1"/>
        <charset val="1"/>
      </rPr>
      <t> </t>
    </r>
    <r>
      <rPr>
        <sz val="14"/>
        <rFont val="Arial"/>
        <family val="2"/>
        <charset val="1"/>
      </rPr>
      <t xml:space="preserve">Fortalecer a Accountability; </t>
    </r>
  </si>
  <si>
    <r>
      <t>ü</t>
    </r>
    <r>
      <rPr>
        <sz val="11"/>
        <rFont val="Calibri"/>
        <family val="2"/>
        <charset val="1"/>
      </rPr>
      <t xml:space="preserve"> </t>
    </r>
    <r>
      <rPr>
        <sz val="14"/>
        <rFont val="Arial"/>
        <family val="2"/>
        <charset val="1"/>
      </rPr>
      <t>Aumentar a impessoalidade na tramitação de processos;</t>
    </r>
  </si>
  <si>
    <r>
      <t>ü</t>
    </r>
    <r>
      <rPr>
        <sz val="14"/>
        <rFont val="Times New Roman"/>
        <family val="1"/>
      </rPr>
      <t> </t>
    </r>
    <r>
      <rPr>
        <sz val="14"/>
        <rFont val="Arial"/>
        <family val="2"/>
      </rPr>
      <t xml:space="preserve">Garantir o </t>
    </r>
    <r>
      <rPr>
        <i/>
        <sz val="14"/>
        <rFont val="Arial"/>
        <family val="2"/>
      </rPr>
      <t xml:space="preserve">compliance </t>
    </r>
    <r>
      <rPr>
        <sz val="14"/>
        <rFont val="Arial"/>
        <family val="2"/>
      </rPr>
      <t>na administração pública;</t>
    </r>
  </si>
  <si>
    <r>
      <t>ü</t>
    </r>
    <r>
      <rPr>
        <sz val="11"/>
        <rFont val="Calibri"/>
        <family val="2"/>
        <charset val="1"/>
      </rPr>
      <t xml:space="preserve"> </t>
    </r>
    <r>
      <rPr>
        <sz val="14"/>
        <rFont val="Arial"/>
        <family val="2"/>
        <charset val="1"/>
      </rPr>
      <t>Promover um ambiente íntegro e confiável;</t>
    </r>
  </si>
  <si>
    <r>
      <t>Verificar se a minuta do contrato contém cláusula  que  disponha expressamente sobre a possibilidade de reajuste, a definição da data-base (considerando a data de apresentação da proposta), a periodicidade e o índice aplicável a cada caso, de modo a refletir a variação efetiva do mercado em relação ao objeto do contrato, em conformidade com as minutas-padrão disponibilizadas pela PGM Niterói.</t>
    </r>
    <r>
      <rPr>
        <sz val="11"/>
        <rFont val="Arial"/>
        <family val="2"/>
        <charset val="1"/>
      </rPr>
      <t xml:space="preserve"> </t>
    </r>
  </si>
  <si>
    <t>Impacto 1</t>
  </si>
  <si>
    <t>Impacto 2</t>
  </si>
  <si>
    <t>Impacto 3</t>
  </si>
  <si>
    <t>Publicação do edital sem observância dos art. 21 I, II e III, §2º e do art. 4º, V, da Lei nº 10.520/2002 (ou art. 55 da Lei nº 14.133/2021) e Decreto Municipal nº 11.698/2014.</t>
  </si>
  <si>
    <t>Ausência de cômputo do reajuste de valores no preço total do contrato ao efetuar a comparação com os preços obtidos na pesquisa de preços, nos termos do Enunciado nº 08 da PGM Niterói (não aplicável quando houver renúncia ao rejuste).</t>
  </si>
  <si>
    <t>Utilização do pregão presencial em detrimento do pregão eletrônico sem apresentação de justificativa plausível, conforme orientação do TCE/RJ (Processo TCE/RJ nº 213.626-5/2020 e Acórdão TCU 2.174/2012-Plenário e 11.197/2011-2ª Câmara).</t>
  </si>
  <si>
    <t>Ausência  de cláusula  contratual dispondo  expressamente sobre o reajuste, nos termos do art. 55, III, da Lei nº 8.666/93 (ou art. 92, V, da Lei nº 14.133/2021) e do Enunciado nº 11 da PGM Niterói.  Obs.: a ausência desta cláusula impedirá futuros procedimentos de reajuste.</t>
  </si>
  <si>
    <t>Ausência de cláusula contratual dispondo expressamente sobre a possibilidade de prorrogação do contrato, nos termos do art. 57 da Lei nº 8.666/93.  Obs.: a ausência desta cláusula impedirá futuros procedimentos de prorrogação.</t>
  </si>
  <si>
    <t>Ausência  de cláusula  contratual dispondo  expressamente sobre a exigência de garantia desacompanhada de justificativa plausível,  nos termos  do art. 56 § 1º e § 2º da Lei nº 8.666/93 (ou art. 92, XII, da Lei nº 14.133/2021).</t>
  </si>
  <si>
    <t>Ausência de informação expressa sobre a vigência do contrato ou divergência de informações acerca do prazo nos autos. Obs.: Aplica-se às contratações decorrentes das licitações realizadas a partir da publicação do GIR 003. (Parecer PGM 12/SPCES/PPLC/2021 - Visto/nº 25/MVSC/PPLC/2021  Proc. 090000415/2020 - art. 54 da Lei nº 8.666/93 e art. 132, § 3º do Código Civil).</t>
  </si>
  <si>
    <t>Cláusula contratual dispondo que o prazo de vigência será contado a partir da assinatura do contrato e não da publicação. (Parecer PGM 12/SPCES/PPLC/2021 - Visto/nº 25/MVSC/PPLC/2021  Proc. 090000415/2020 - art. 54 da Lei nº 8.666/93 e art. 132, § 3º do Código Civil).</t>
  </si>
  <si>
    <t>Convocação do licitante vencedor para assinatura do contrato após o período de 60 (sessenta) dias contados da entrega da proposta, sem manifestação do licitante vencedor quanto à aceitação dos preços e das condições contidos na proposta apresentada, contrariando as disposições do art. 64 da Lei  nº 8.666/93 (ou art. 90 da Lei nº 14.133/2021).</t>
  </si>
  <si>
    <t>Prorrogação de contrato sem reajuste quando há cláusula contratual prevendo expressamente  a possibilidade  do reajuste de valores (sem renúncia expressa ao reajuste).</t>
  </si>
  <si>
    <t>Ausência de formalização de aditivo de prorrogação de contrato de escopo cuja vigência irá expirar antes do cumprimento do objeto. (Prorrogação contrato de escopo -  Acórdão TCU nº 127/2016 – Plenário, Ministro Relator André de Carvalho e Parecer da PGM nº 41/MVSC/PGA/NLC/2018,  processo nº 270/00008/2016).</t>
  </si>
  <si>
    <t>7.11</t>
  </si>
  <si>
    <t>7.11.1</t>
  </si>
  <si>
    <r>
      <t xml:space="preserve">A metodologia das 3 linhas adotada no GIR 003 segue o disposto no art. 169 da Lei Nº 14.133/2021 e no modelo apresentado pelo IIA - </t>
    </r>
    <r>
      <rPr>
        <b/>
        <i/>
        <sz val="11"/>
        <rFont val="Liberation Sans1"/>
      </rPr>
      <t>The Institute of Internal Auditors</t>
    </r>
    <r>
      <rPr>
        <b/>
        <sz val="11"/>
        <rFont val="Liberation Sans1"/>
        <charset val="1"/>
      </rPr>
      <t>.</t>
    </r>
  </si>
  <si>
    <t xml:space="preserve">Plano de Integridade </t>
  </si>
  <si>
    <t>1.19</t>
  </si>
  <si>
    <t>1.19.1</t>
  </si>
  <si>
    <t>2.8</t>
  </si>
  <si>
    <t>2.8.1</t>
  </si>
  <si>
    <t>3.11</t>
  </si>
  <si>
    <t>3.11.1</t>
  </si>
  <si>
    <t>4.7</t>
  </si>
  <si>
    <t>4.7.1</t>
  </si>
  <si>
    <t xml:space="preserve">Lei Municipal nº 3.466/2020 </t>
  </si>
  <si>
    <t>Decreto Municipal nº 13.877/2021</t>
  </si>
  <si>
    <t>Due Diligence</t>
  </si>
  <si>
    <t>Consultoria</t>
  </si>
  <si>
    <t>Elaborar e Publicizar o Plano de Integridade em atendimento às disposições da Lei nº 3.466, de 09 de janeiro de 2020 e Decreto nº 13.518/2020.</t>
  </si>
  <si>
    <t>Inobservância às eventuais determinações, recomendações e/ou tomadas de contas dos órgãos de controle externo (TCE/RJ e MP/RJ), bem como de representações juntos aos mesmos, além de auditorias realizadas pela CGM Niterói relacionadas ao objeto da licitação e pareceres da área jurídica.</t>
  </si>
  <si>
    <t>Demandas dos órgãos de controle</t>
  </si>
  <si>
    <r>
      <t>Não elaboração do Plano de Integridade, conforme disposição da Lei nº 3.466, de 09 de janeiro de 2020 e Decreto nº 13.877/2021, que expandiu o “PREVINE” para toda a Administração Municipal, considerando que há ações a executar relacionadas ao procedimento em tela.</t>
    </r>
    <r>
      <rPr>
        <b/>
        <sz val="11"/>
        <rFont val="Liberation Sans1"/>
      </rPr>
      <t xml:space="preserve"> Obs.: </t>
    </r>
    <r>
      <rPr>
        <u/>
        <sz val="11"/>
        <rFont val="Liberation Sans1"/>
      </rPr>
      <t>a partir do mês de Maio/2022  a não elaboração e publicização serão consideradas como risco de impacto médio, o que possibilitará a devolução ao órgão de processos licitatórios</t>
    </r>
    <r>
      <rPr>
        <sz val="11"/>
        <rFont val="Liberation Sans1"/>
      </rPr>
      <t>.</t>
    </r>
  </si>
  <si>
    <t xml:space="preserve">Presença de impropriedades e/ou irregularidades sobre a situação das empresas a serem contratadas.  </t>
  </si>
  <si>
    <t>Verificar a situação das empresas a serem contratadas por meio do cruzamento de informações sobre as empresas em consulta aos seguintes sistemas: Receita Federal, Sistema Integrado de Registro (SIRCAD) do CEIS/CNEP (Cadastro Nacional de Empresas Inidôneas e Suspensas e Cadastro Nacional das Empresas Punidas), Cadastro Nacional de Condenações Cíveis por Ato de Improbidade Administrativa (CNIA) supervisionado pelo Conselho Nacional de Justiça (CNJ), Portal da Transparência da CGU (Controladoria Geral da União) e Plataforma Neoway.</t>
  </si>
  <si>
    <t>7.12</t>
  </si>
  <si>
    <t>7.12.1</t>
  </si>
  <si>
    <r>
      <t xml:space="preserve">Não elaboração do Plano de Integridade, conforme disposição da Lei nº 3.466, de 09 de janeiro de 2020 e Decreto nº 13.877/2021, que expandiu o “PREVINE” para toda a Administração Municipal, considerando que há ações a executar relacionadas ao procedimento em tela. </t>
    </r>
    <r>
      <rPr>
        <b/>
        <u/>
        <sz val="11"/>
        <rFont val="Liberation Sans1"/>
      </rPr>
      <t>Obs.:</t>
    </r>
    <r>
      <rPr>
        <u/>
        <sz val="11"/>
        <rFont val="Liberation Sans1"/>
      </rPr>
      <t xml:space="preserve"> a partir do mês de Maio/2022  a não elaboração e publicização serão consideradas como risco de impacto médio, o que possibilitará a devolução ao órgão de processos licitatórios.</t>
    </r>
  </si>
  <si>
    <r>
      <t xml:space="preserve">Não elaboração do Plano de Integridade, conforme disposição da Lei nº 3.466, de 09 de janeiro de 2020 e Decreto nº 13.877/2021, que expandiu o “PREVINE” para toda a Administração Municipal, considerando que há ações a executar relacionadas ao procedimento em tela. </t>
    </r>
    <r>
      <rPr>
        <b/>
        <u/>
        <sz val="11"/>
        <rFont val="Liberation Sans1"/>
      </rPr>
      <t xml:space="preserve">Obs.: </t>
    </r>
    <r>
      <rPr>
        <u/>
        <sz val="11"/>
        <rFont val="Liberation Sans1"/>
      </rPr>
      <t>a partir do mês de Maio/2022  a não elaboração e publicização serão consideradas como risco de impacto médio, o que possibilitará a devolução ao órgão de processos licitatórios.</t>
    </r>
  </si>
  <si>
    <t>Versão 3, de 04/03/2022.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</si>
</sst>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1"/>
      <color rgb="FF000000"/>
      <name val="Liberation Sans1"/>
      <charset val="1"/>
    </font>
    <font>
      <sz val="10"/>
      <color rgb="FFFFFFFF"/>
      <name val="Liberation Sans1"/>
      <charset val="1"/>
    </font>
    <font>
      <b/>
      <sz val="10"/>
      <color rgb="FF000000"/>
      <name val="Liberation Sans1"/>
      <charset val="1"/>
    </font>
    <font>
      <sz val="10"/>
      <color rgb="FFCC0000"/>
      <name val="Liberation Sans1"/>
      <charset val="1"/>
    </font>
    <font>
      <b/>
      <sz val="10"/>
      <color rgb="FFFFFFFF"/>
      <name val="Liberation Sans1"/>
      <charset val="1"/>
    </font>
    <font>
      <i/>
      <sz val="10"/>
      <color rgb="FF808080"/>
      <name val="Liberation Sans1"/>
      <charset val="1"/>
    </font>
    <font>
      <sz val="10"/>
      <color rgb="FF006600"/>
      <name val="Liberation Sans1"/>
      <charset val="1"/>
    </font>
    <font>
      <b/>
      <sz val="24"/>
      <color rgb="FF000000"/>
      <name val="Liberation Sans1"/>
      <charset val="1"/>
    </font>
    <font>
      <sz val="18"/>
      <color rgb="FF000000"/>
      <name val="Liberation Sans1"/>
      <charset val="1"/>
    </font>
    <font>
      <sz val="12"/>
      <color rgb="FF000000"/>
      <name val="Liberation Sans1"/>
      <charset val="1"/>
    </font>
    <font>
      <u/>
      <sz val="10"/>
      <color rgb="FF0000EE"/>
      <name val="Liberation Sans1"/>
      <charset val="1"/>
    </font>
    <font>
      <sz val="10"/>
      <color rgb="FF996600"/>
      <name val="Liberation Sans1"/>
      <charset val="1"/>
    </font>
    <font>
      <sz val="11"/>
      <color rgb="FF000000"/>
      <name val="Calibri"/>
      <family val="2"/>
      <charset val="1"/>
    </font>
    <font>
      <sz val="10"/>
      <color rgb="FF333333"/>
      <name val="Liberation Sans1"/>
      <charset val="1"/>
    </font>
    <font>
      <b/>
      <sz val="11"/>
      <color rgb="FF000000"/>
      <name val="Liberation Sans1"/>
      <charset val="1"/>
    </font>
    <font>
      <sz val="14"/>
      <name val="Wingdings"/>
      <charset val="2"/>
    </font>
    <font>
      <sz val="11"/>
      <name val="Calibri"/>
      <family val="2"/>
      <charset val="1"/>
    </font>
    <font>
      <sz val="14"/>
      <name val="Arial"/>
      <family val="2"/>
      <charset val="1"/>
    </font>
    <font>
      <b/>
      <sz val="14"/>
      <name val="Arial"/>
      <family val="2"/>
      <charset val="1"/>
    </font>
    <font>
      <b/>
      <sz val="11"/>
      <name val="Liberation Sans1"/>
      <charset val="1"/>
    </font>
    <font>
      <sz val="11"/>
      <name val="Liberation Sans1"/>
      <charset val="1"/>
    </font>
    <font>
      <sz val="11"/>
      <name val="Arial"/>
      <family val="2"/>
      <charset val="1"/>
    </font>
    <font>
      <sz val="11"/>
      <color rgb="FF000000"/>
      <name val="Liberation Sans1"/>
      <charset val="1"/>
    </font>
    <font>
      <sz val="8"/>
      <name val="Liberation Sans1"/>
      <charset val="1"/>
    </font>
    <font>
      <sz val="11"/>
      <name val="Liberation Sans1"/>
    </font>
    <font>
      <b/>
      <sz val="11"/>
      <name val="Liberation Sans1"/>
    </font>
    <font>
      <b/>
      <sz val="10"/>
      <name val="Arial"/>
      <family val="2"/>
      <charset val="1"/>
    </font>
    <font>
      <sz val="11"/>
      <name val="Calibri"/>
      <family val="2"/>
      <scheme val="minor"/>
    </font>
    <font>
      <sz val="14"/>
      <name val="Arial"/>
      <family val="2"/>
    </font>
    <font>
      <sz val="14"/>
      <color rgb="FF000000"/>
      <name val="Arial"/>
      <family val="2"/>
    </font>
    <font>
      <b/>
      <i/>
      <u/>
      <sz val="14"/>
      <name val="Arial"/>
      <family val="2"/>
      <charset val="1"/>
    </font>
    <font>
      <sz val="14"/>
      <name val="Times New Roman"/>
      <family val="1"/>
      <charset val="1"/>
    </font>
    <font>
      <sz val="10"/>
      <name val="Arial"/>
      <family val="2"/>
      <charset val="1"/>
    </font>
    <font>
      <sz val="14"/>
      <name val="Times New Roman"/>
      <family val="1"/>
    </font>
    <font>
      <i/>
      <sz val="14"/>
      <name val="Arial"/>
      <family val="2"/>
    </font>
    <font>
      <b/>
      <sz val="14"/>
      <name val="Arial"/>
      <family val="2"/>
    </font>
    <font>
      <b/>
      <sz val="20"/>
      <name val="Arial"/>
      <family val="2"/>
      <charset val="1"/>
    </font>
    <font>
      <b/>
      <i/>
      <u/>
      <sz val="11"/>
      <name val="Arial"/>
      <family val="2"/>
      <charset val="1"/>
    </font>
    <font>
      <b/>
      <sz val="16"/>
      <name val="Liberation Sans1"/>
      <charset val="1"/>
    </font>
    <font>
      <b/>
      <sz val="11"/>
      <name val="Calibri"/>
      <family val="2"/>
      <scheme val="minor"/>
    </font>
    <font>
      <b/>
      <sz val="11"/>
      <color rgb="FF000000"/>
      <name val="Liberation Sans1"/>
    </font>
    <font>
      <b/>
      <i/>
      <sz val="11"/>
      <name val="Liberation Sans1"/>
    </font>
    <font>
      <sz val="11"/>
      <name val="Calibri Light"/>
      <family val="2"/>
      <scheme val="major"/>
    </font>
    <font>
      <u/>
      <sz val="11"/>
      <name val="Liberation Sans1"/>
    </font>
    <font>
      <i/>
      <sz val="11"/>
      <name val="Liberation Sans1"/>
    </font>
    <font>
      <b/>
      <u/>
      <sz val="11"/>
      <name val="Liberation Sans1"/>
    </font>
  </fonts>
  <fills count="17">
    <fill>
      <patternFill patternType="none"/>
    </fill>
    <fill>
      <patternFill patternType="gray125"/>
    </fill>
    <fill>
      <patternFill patternType="solid">
        <fgColor rgb="FF000000"/>
        <bgColor rgb="FF0D0D0D"/>
      </patternFill>
    </fill>
    <fill>
      <patternFill patternType="solid">
        <fgColor rgb="FF808080"/>
        <bgColor rgb="FF969696"/>
      </patternFill>
    </fill>
    <fill>
      <patternFill patternType="solid">
        <fgColor rgb="FFDDDDDD"/>
        <bgColor rgb="FFC5E0B4"/>
      </patternFill>
    </fill>
    <fill>
      <patternFill patternType="solid">
        <fgColor rgb="FFFFCCCC"/>
        <bgColor rgb="FFF8CBAD"/>
      </patternFill>
    </fill>
    <fill>
      <patternFill patternType="solid">
        <fgColor rgb="FFCC0000"/>
        <bgColor rgb="FFFF0000"/>
      </patternFill>
    </fill>
    <fill>
      <patternFill patternType="solid">
        <fgColor rgb="FFCCFFCC"/>
        <bgColor rgb="FFCCFFFF"/>
      </patternFill>
    </fill>
    <fill>
      <patternFill patternType="solid">
        <fgColor rgb="FFFFFFCC"/>
        <bgColor rgb="FFFFF2CC"/>
      </patternFill>
    </fill>
    <fill>
      <patternFill patternType="solid">
        <fgColor rgb="FFAFABAB"/>
        <bgColor rgb="FF969696"/>
      </patternFill>
    </fill>
    <fill>
      <patternFill patternType="solid">
        <fgColor rgb="FFFFF2CC"/>
        <bgColor rgb="FFFFFFCC"/>
      </patternFill>
    </fill>
    <fill>
      <patternFill patternType="solid">
        <fgColor rgb="FFF8CBAD"/>
        <bgColor rgb="FFFFCCCC"/>
      </patternFill>
    </fill>
    <fill>
      <patternFill patternType="solid">
        <fgColor rgb="FFC5E0B4"/>
        <bgColor rgb="FFDDDDDD"/>
      </patternFill>
    </fill>
    <fill>
      <patternFill patternType="solid">
        <fgColor theme="2" tint="-0.249977111117893"/>
        <bgColor rgb="FF969696"/>
      </patternFill>
    </fill>
    <fill>
      <patternFill patternType="solid">
        <fgColor theme="2" tint="-0.249977111117893"/>
        <bgColor indexed="64"/>
      </patternFill>
    </fill>
    <fill>
      <patternFill patternType="solid">
        <fgColor theme="9" tint="0.59999389629810485"/>
        <bgColor rgb="FFFFCCCC"/>
      </patternFill>
    </fill>
    <fill>
      <patternFill patternType="solid">
        <fgColor theme="7" tint="0.79998168889431442"/>
        <bgColor rgb="FFFFFFCC"/>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s>
  <cellStyleXfs count="19">
    <xf numFmtId="0" fontId="0" fillId="0" borderId="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4" fillId="6" borderId="0" applyBorder="0" applyProtection="0"/>
    <xf numFmtId="0" fontId="5" fillId="0" borderId="0" applyBorder="0" applyProtection="0"/>
    <xf numFmtId="0" fontId="6" fillId="7" borderId="0" applyBorder="0" applyProtection="0"/>
    <xf numFmtId="0" fontId="7" fillId="0" borderId="0" applyBorder="0" applyProtection="0"/>
    <xf numFmtId="0" fontId="8" fillId="0" borderId="0" applyBorder="0" applyProtection="0"/>
    <xf numFmtId="0" fontId="9" fillId="0" borderId="0" applyBorder="0" applyProtection="0"/>
    <xf numFmtId="0" fontId="10" fillId="0" borderId="0" applyBorder="0" applyProtection="0"/>
    <xf numFmtId="0" fontId="11" fillId="8" borderId="0" applyBorder="0" applyProtection="0"/>
    <xf numFmtId="0" fontId="12" fillId="0" borderId="0" applyBorder="0" applyProtection="0"/>
    <xf numFmtId="0" fontId="13" fillId="8" borderId="1" applyProtection="0"/>
    <xf numFmtId="0" fontId="22" fillId="0" borderId="0" applyBorder="0" applyProtection="0"/>
    <xf numFmtId="0" fontId="22" fillId="0" borderId="0" applyBorder="0" applyProtection="0"/>
    <xf numFmtId="0" fontId="3" fillId="0" borderId="0" applyBorder="0" applyProtection="0"/>
  </cellStyleXfs>
  <cellXfs count="96">
    <xf numFmtId="0" fontId="0" fillId="0" borderId="0" xfId="0"/>
    <xf numFmtId="0" fontId="14" fillId="0" borderId="0" xfId="0" applyFont="1"/>
    <xf numFmtId="0" fontId="15" fillId="0" borderId="0" xfId="0" applyFont="1" applyAlignment="1">
      <alignment vertical="center"/>
    </xf>
    <xf numFmtId="0" fontId="21" fillId="10" borderId="2" xfId="0" applyFont="1" applyFill="1" applyBorder="1" applyAlignment="1">
      <alignment horizontal="left" vertical="center" wrapText="1"/>
    </xf>
    <xf numFmtId="0" fontId="20" fillId="12" borderId="2" xfId="0" applyFont="1" applyFill="1" applyBorder="1" applyAlignment="1">
      <alignment horizontal="left" vertical="center" wrapText="1"/>
    </xf>
    <xf numFmtId="0" fontId="20" fillId="12" borderId="4" xfId="0" applyFont="1" applyFill="1" applyBorder="1" applyAlignment="1">
      <alignment horizontal="left" vertical="center" wrapText="1"/>
    </xf>
    <xf numFmtId="0" fontId="25" fillId="9" borderId="2" xfId="0" applyFont="1" applyFill="1" applyBorder="1" applyAlignment="1">
      <alignment horizontal="left" vertical="center" wrapText="1"/>
    </xf>
    <xf numFmtId="0" fontId="24" fillId="11" borderId="2" xfId="0" applyFont="1" applyFill="1" applyBorder="1" applyAlignment="1">
      <alignment horizontal="left" vertical="center" wrapText="1"/>
    </xf>
    <xf numFmtId="0" fontId="24" fillId="10" borderId="2" xfId="0" applyFont="1" applyFill="1" applyBorder="1" applyAlignment="1">
      <alignment horizontal="left" vertical="center" wrapText="1"/>
    </xf>
    <xf numFmtId="0" fontId="26" fillId="9" borderId="2" xfId="0" applyFont="1" applyFill="1" applyBorder="1" applyAlignment="1">
      <alignment vertical="center"/>
    </xf>
    <xf numFmtId="0" fontId="27" fillId="0" borderId="0" xfId="0" applyFont="1"/>
    <xf numFmtId="0" fontId="28" fillId="0" borderId="0" xfId="0" applyFont="1" applyAlignment="1">
      <alignment vertical="center"/>
    </xf>
    <xf numFmtId="0" fontId="29" fillId="0" borderId="0" xfId="0" applyFont="1" applyAlignment="1">
      <alignment vertical="center"/>
    </xf>
    <xf numFmtId="0" fontId="19" fillId="9" borderId="4" xfId="0" applyFont="1" applyFill="1" applyBorder="1" applyAlignment="1">
      <alignment horizontal="left" vertical="center" wrapText="1"/>
    </xf>
    <xf numFmtId="0" fontId="20" fillId="11" borderId="2" xfId="0" applyFont="1" applyFill="1" applyBorder="1" applyAlignment="1">
      <alignment horizontal="left" vertical="center" wrapText="1"/>
    </xf>
    <xf numFmtId="0" fontId="18" fillId="9" borderId="2" xfId="0" applyFont="1" applyFill="1" applyBorder="1" applyAlignment="1">
      <alignment horizontal="center" vertical="center"/>
    </xf>
    <xf numFmtId="0" fontId="19" fillId="13" borderId="2" xfId="0" applyFont="1" applyFill="1" applyBorder="1" applyAlignment="1">
      <alignment horizontal="left" vertical="center" wrapText="1"/>
    </xf>
    <xf numFmtId="0" fontId="20" fillId="10" borderId="2" xfId="0" applyFont="1" applyFill="1" applyBorder="1" applyAlignment="1">
      <alignment horizontal="left" vertical="center" wrapText="1"/>
    </xf>
    <xf numFmtId="0" fontId="19" fillId="9" borderId="2" xfId="0" applyFont="1" applyFill="1" applyBorder="1" applyAlignment="1">
      <alignment horizontal="left" vertical="center" wrapText="1"/>
    </xf>
    <xf numFmtId="0" fontId="20" fillId="10" borderId="2" xfId="0" applyFont="1" applyFill="1" applyBorder="1" applyAlignment="1">
      <alignment horizontal="left" vertical="center"/>
    </xf>
    <xf numFmtId="0" fontId="19" fillId="11" borderId="2" xfId="0" applyFont="1" applyFill="1" applyBorder="1" applyAlignment="1">
      <alignment horizontal="center" vertical="center" textRotation="90" wrapText="1"/>
    </xf>
    <xf numFmtId="0" fontId="30" fillId="0" borderId="0" xfId="0" applyFont="1"/>
    <xf numFmtId="0" fontId="19" fillId="0" borderId="0" xfId="0" applyFont="1"/>
    <xf numFmtId="0" fontId="19" fillId="0" borderId="0" xfId="0" applyFont="1" applyAlignment="1">
      <alignment horizontal="left" vertical="center"/>
    </xf>
    <xf numFmtId="0" fontId="20" fillId="0" borderId="0" xfId="0" applyFont="1"/>
    <xf numFmtId="0" fontId="32" fillId="0" borderId="0" xfId="0" applyFont="1"/>
    <xf numFmtId="0" fontId="35" fillId="0" borderId="0" xfId="0" applyFont="1" applyAlignment="1">
      <alignment vertical="center"/>
    </xf>
    <xf numFmtId="0" fontId="20" fillId="0" borderId="0" xfId="0" applyFont="1" applyAlignment="1">
      <alignment vertical="center"/>
    </xf>
    <xf numFmtId="0" fontId="36" fillId="0" borderId="0" xfId="0" applyFont="1" applyBorder="1" applyAlignment="1">
      <alignment horizontal="center"/>
    </xf>
    <xf numFmtId="0" fontId="37" fillId="0" borderId="0" xfId="0" applyFont="1"/>
    <xf numFmtId="0" fontId="18" fillId="0" borderId="0" xfId="0" applyFont="1" applyBorder="1" applyAlignment="1">
      <alignment horizontal="center"/>
    </xf>
    <xf numFmtId="0" fontId="19" fillId="0" borderId="0" xfId="0" applyFont="1" applyAlignment="1">
      <alignment vertical="center"/>
    </xf>
    <xf numFmtId="0" fontId="20" fillId="10" borderId="2" xfId="0" applyFont="1" applyFill="1" applyBorder="1" applyAlignment="1">
      <alignment horizontal="center" vertical="center"/>
    </xf>
    <xf numFmtId="0" fontId="20" fillId="0" borderId="0" xfId="0" applyFont="1" applyProtection="1">
      <protection hidden="1"/>
    </xf>
    <xf numFmtId="0" fontId="20" fillId="0" borderId="0" xfId="0" applyFont="1" applyAlignment="1" applyProtection="1">
      <alignment horizontal="center"/>
      <protection hidden="1"/>
    </xf>
    <xf numFmtId="0" fontId="38" fillId="0" borderId="0" xfId="0" applyFont="1" applyAlignment="1">
      <alignment horizontal="left"/>
    </xf>
    <xf numFmtId="0" fontId="19" fillId="0" borderId="0" xfId="0" applyFont="1" applyAlignment="1">
      <alignment horizontal="left" indent="5"/>
    </xf>
    <xf numFmtId="0" fontId="20" fillId="0" borderId="0" xfId="0" applyFont="1" applyAlignment="1">
      <alignment horizontal="left" indent="8"/>
    </xf>
    <xf numFmtId="0" fontId="20" fillId="0" borderId="0" xfId="0" applyFont="1" applyAlignment="1" applyProtection="1">
      <alignment vertical="center"/>
      <protection hidden="1"/>
    </xf>
    <xf numFmtId="0" fontId="39" fillId="0" borderId="0" xfId="0" applyFont="1" applyAlignment="1" applyProtection="1">
      <alignment vertical="center"/>
      <protection hidden="1"/>
    </xf>
    <xf numFmtId="0" fontId="20" fillId="0" borderId="0" xfId="0" applyFont="1" applyAlignment="1" applyProtection="1">
      <alignment horizontal="left" vertical="center"/>
      <protection hidden="1"/>
    </xf>
    <xf numFmtId="0" fontId="39" fillId="0" borderId="0" xfId="0" applyFont="1" applyAlignment="1" applyProtection="1">
      <alignment horizontal="center" vertical="center"/>
      <protection hidden="1"/>
    </xf>
    <xf numFmtId="0" fontId="40" fillId="14" borderId="2" xfId="0" applyFont="1" applyFill="1" applyBorder="1" applyAlignment="1">
      <alignment horizontal="center" vertical="center"/>
    </xf>
    <xf numFmtId="0" fontId="19" fillId="9" borderId="2" xfId="0" applyFont="1" applyFill="1" applyBorder="1" applyAlignment="1">
      <alignment horizontal="left" vertical="center" wrapText="1"/>
    </xf>
    <xf numFmtId="0" fontId="20" fillId="15" borderId="2" xfId="0" applyFont="1" applyFill="1" applyBorder="1" applyAlignment="1">
      <alignment horizontal="left" vertical="center" wrapText="1"/>
    </xf>
    <xf numFmtId="0" fontId="24" fillId="15" borderId="2" xfId="0" applyFont="1" applyFill="1" applyBorder="1" applyAlignment="1">
      <alignment horizontal="left" vertical="center" wrapText="1"/>
    </xf>
    <xf numFmtId="0" fontId="19" fillId="9" borderId="2" xfId="0" applyFont="1" applyFill="1" applyBorder="1" applyAlignment="1">
      <alignment horizontal="left" vertical="center" wrapText="1"/>
    </xf>
    <xf numFmtId="0" fontId="19" fillId="9" borderId="6" xfId="0" applyFont="1" applyFill="1" applyBorder="1" applyAlignment="1">
      <alignment horizontal="center" vertical="center" textRotation="90" wrapText="1"/>
    </xf>
    <xf numFmtId="0" fontId="19" fillId="9" borderId="6" xfId="0" applyFont="1" applyFill="1" applyBorder="1" applyAlignment="1">
      <alignment horizontal="center" vertical="center" wrapText="1"/>
    </xf>
    <xf numFmtId="0" fontId="19" fillId="10" borderId="6" xfId="0" applyFont="1" applyFill="1" applyBorder="1" applyAlignment="1">
      <alignment horizontal="center" vertical="center" textRotation="90"/>
    </xf>
    <xf numFmtId="0" fontId="19" fillId="9" borderId="6" xfId="0" applyFont="1" applyFill="1" applyBorder="1" applyAlignment="1">
      <alignment horizontal="center" vertical="center" textRotation="90" wrapText="1"/>
    </xf>
    <xf numFmtId="0" fontId="19" fillId="10" borderId="6" xfId="0" applyFont="1" applyFill="1" applyBorder="1" applyAlignment="1">
      <alignment horizontal="center" vertical="center" textRotation="90"/>
    </xf>
    <xf numFmtId="0" fontId="19" fillId="9" borderId="6" xfId="0" applyFont="1" applyFill="1" applyBorder="1" applyAlignment="1">
      <alignment horizontal="center" vertical="center" wrapText="1"/>
    </xf>
    <xf numFmtId="0" fontId="19" fillId="9" borderId="2" xfId="0" applyFont="1" applyFill="1" applyBorder="1" applyAlignment="1">
      <alignment horizontal="left" vertical="center" wrapText="1"/>
    </xf>
    <xf numFmtId="0" fontId="19" fillId="9" borderId="2" xfId="0" applyFont="1" applyFill="1" applyBorder="1" applyAlignment="1">
      <alignment horizontal="left" vertical="center" wrapText="1"/>
    </xf>
    <xf numFmtId="0" fontId="20" fillId="16" borderId="2" xfId="0" applyFont="1" applyFill="1" applyBorder="1" applyAlignment="1">
      <alignment horizontal="left" vertical="center" wrapText="1"/>
    </xf>
    <xf numFmtId="0" fontId="0" fillId="0" borderId="0" xfId="0" applyFill="1" applyAlignment="1"/>
    <xf numFmtId="0" fontId="24" fillId="0" borderId="0" xfId="0" applyFont="1"/>
    <xf numFmtId="0" fontId="25" fillId="0" borderId="0" xfId="0" applyFont="1"/>
    <xf numFmtId="0" fontId="42" fillId="0" borderId="0" xfId="0" applyFont="1"/>
    <xf numFmtId="0" fontId="19" fillId="13" borderId="2" xfId="0" applyFont="1" applyFill="1" applyBorder="1" applyAlignment="1">
      <alignment horizontal="left" vertical="center" wrapText="1"/>
    </xf>
    <xf numFmtId="0" fontId="24" fillId="16" borderId="2" xfId="0" applyFont="1" applyFill="1" applyBorder="1" applyAlignment="1">
      <alignment horizontal="left" vertical="center" wrapText="1"/>
    </xf>
    <xf numFmtId="0" fontId="20" fillId="15" borderId="6" xfId="0" applyFont="1" applyFill="1" applyBorder="1" applyAlignment="1">
      <alignment vertical="center" wrapText="1"/>
    </xf>
    <xf numFmtId="0" fontId="19" fillId="9" borderId="4" xfId="0" applyFont="1" applyFill="1" applyBorder="1" applyAlignment="1">
      <alignment vertical="center" wrapText="1"/>
    </xf>
    <xf numFmtId="0" fontId="19" fillId="9" borderId="2" xfId="0" applyFont="1" applyFill="1" applyBorder="1" applyAlignment="1">
      <alignment vertical="center" wrapText="1"/>
    </xf>
    <xf numFmtId="0" fontId="44" fillId="15" borderId="2" xfId="0" applyFont="1" applyFill="1" applyBorder="1" applyAlignment="1">
      <alignment vertical="center" wrapText="1"/>
    </xf>
    <xf numFmtId="0" fontId="28" fillId="0" borderId="0" xfId="0" applyFont="1" applyAlignment="1">
      <alignment horizontal="justify" vertical="center" wrapText="1"/>
    </xf>
    <xf numFmtId="0" fontId="28" fillId="0" borderId="0" xfId="0" applyFont="1" applyAlignment="1">
      <alignment horizontal="justify" vertical="center"/>
    </xf>
    <xf numFmtId="0" fontId="19" fillId="9" borderId="4" xfId="0" applyFont="1" applyFill="1" applyBorder="1" applyAlignment="1">
      <alignment horizontal="left" vertical="center" wrapText="1"/>
    </xf>
    <xf numFmtId="0" fontId="19" fillId="9" borderId="5" xfId="0" applyFont="1" applyFill="1" applyBorder="1" applyAlignment="1">
      <alignment horizontal="left" vertical="center" wrapText="1"/>
    </xf>
    <xf numFmtId="0" fontId="20" fillId="11" borderId="2" xfId="0" applyFont="1" applyFill="1" applyBorder="1" applyAlignment="1">
      <alignment horizontal="left" vertical="center" wrapText="1"/>
    </xf>
    <xf numFmtId="0" fontId="18" fillId="9" borderId="2" xfId="0" applyFont="1" applyFill="1" applyBorder="1" applyAlignment="1">
      <alignment horizontal="center" vertical="center"/>
    </xf>
    <xf numFmtId="0" fontId="18" fillId="9" borderId="3" xfId="0" applyFont="1" applyFill="1" applyBorder="1" applyAlignment="1">
      <alignment horizontal="center" vertical="center" wrapText="1"/>
    </xf>
    <xf numFmtId="0" fontId="19" fillId="13" borderId="2" xfId="0" applyFont="1" applyFill="1" applyBorder="1" applyAlignment="1">
      <alignment horizontal="left" vertical="center" wrapText="1"/>
    </xf>
    <xf numFmtId="0" fontId="20" fillId="10" borderId="2" xfId="0" applyFont="1" applyFill="1" applyBorder="1" applyAlignment="1">
      <alignment horizontal="left" vertical="center" wrapText="1"/>
    </xf>
    <xf numFmtId="0" fontId="19" fillId="9" borderId="2" xfId="0" applyFont="1" applyFill="1" applyBorder="1" applyAlignment="1">
      <alignment horizontal="left" vertical="center" wrapText="1"/>
    </xf>
    <xf numFmtId="0" fontId="20" fillId="10" borderId="2" xfId="0" applyFont="1" applyFill="1" applyBorder="1" applyAlignment="1">
      <alignment horizontal="left" vertical="center"/>
    </xf>
    <xf numFmtId="0" fontId="19" fillId="12" borderId="2" xfId="0" applyFont="1" applyFill="1" applyBorder="1" applyAlignment="1">
      <alignment horizontal="center" vertical="center" textRotation="90" wrapText="1"/>
    </xf>
    <xf numFmtId="0" fontId="19" fillId="9" borderId="2" xfId="0" applyFont="1" applyFill="1" applyBorder="1" applyAlignment="1">
      <alignment horizontal="center" vertical="center" textRotation="90" wrapText="1"/>
    </xf>
    <xf numFmtId="0" fontId="19" fillId="9" borderId="7" xfId="0" applyFont="1" applyFill="1" applyBorder="1" applyAlignment="1">
      <alignment horizontal="left" vertical="center" wrapText="1"/>
    </xf>
    <xf numFmtId="0" fontId="19" fillId="11" borderId="2" xfId="0" applyFont="1" applyFill="1" applyBorder="1" applyAlignment="1">
      <alignment horizontal="center" vertical="center" textRotation="90" wrapText="1"/>
    </xf>
    <xf numFmtId="0" fontId="19" fillId="11" borderId="2" xfId="0" applyFont="1" applyFill="1" applyBorder="1" applyAlignment="1">
      <alignment horizontal="center" vertical="center" textRotation="90"/>
    </xf>
    <xf numFmtId="0" fontId="19" fillId="9" borderId="4" xfId="0" applyFont="1" applyFill="1" applyBorder="1" applyAlignment="1">
      <alignment horizontal="center" vertical="center" textRotation="90" wrapText="1"/>
    </xf>
    <xf numFmtId="0" fontId="19" fillId="9" borderId="6" xfId="0" applyFont="1" applyFill="1" applyBorder="1" applyAlignment="1">
      <alignment horizontal="center" vertical="center" textRotation="90" wrapText="1"/>
    </xf>
    <xf numFmtId="0" fontId="19" fillId="9" borderId="5" xfId="0" applyFont="1" applyFill="1" applyBorder="1" applyAlignment="1">
      <alignment horizontal="center" vertical="center" textRotation="90" wrapText="1"/>
    </xf>
    <xf numFmtId="0" fontId="19" fillId="9" borderId="6" xfId="0" applyFont="1" applyFill="1" applyBorder="1" applyAlignment="1">
      <alignment horizontal="left" vertical="center" wrapText="1"/>
    </xf>
    <xf numFmtId="0" fontId="19" fillId="12" borderId="4" xfId="0" applyFont="1" applyFill="1" applyBorder="1" applyAlignment="1">
      <alignment horizontal="center" vertical="center" textRotation="90" wrapText="1"/>
    </xf>
    <xf numFmtId="0" fontId="19" fillId="10" borderId="4" xfId="0" applyFont="1" applyFill="1" applyBorder="1" applyAlignment="1">
      <alignment horizontal="center" vertical="center" textRotation="90" wrapText="1"/>
    </xf>
    <xf numFmtId="0" fontId="19" fillId="10" borderId="6" xfId="0" applyFont="1" applyFill="1" applyBorder="1" applyAlignment="1">
      <alignment horizontal="center" vertical="center" textRotation="90" wrapText="1"/>
    </xf>
    <xf numFmtId="0" fontId="19" fillId="10" borderId="5" xfId="0" applyFont="1" applyFill="1" applyBorder="1" applyAlignment="1">
      <alignment horizontal="center" vertical="center" textRotation="90" wrapText="1"/>
    </xf>
    <xf numFmtId="0" fontId="19" fillId="9" borderId="4" xfId="0" applyFont="1" applyFill="1" applyBorder="1" applyAlignment="1">
      <alignment horizontal="center" vertical="center" wrapText="1"/>
    </xf>
    <xf numFmtId="0" fontId="19" fillId="9" borderId="6" xfId="0" applyFont="1" applyFill="1" applyBorder="1" applyAlignment="1">
      <alignment horizontal="center" vertical="center" wrapText="1"/>
    </xf>
    <xf numFmtId="0" fontId="19" fillId="9" borderId="5" xfId="0" applyFont="1" applyFill="1" applyBorder="1" applyAlignment="1">
      <alignment horizontal="center" vertical="center" wrapText="1"/>
    </xf>
    <xf numFmtId="0" fontId="19" fillId="10" borderId="4" xfId="0" applyFont="1" applyFill="1" applyBorder="1" applyAlignment="1">
      <alignment horizontal="center" vertical="center" textRotation="90"/>
    </xf>
    <xf numFmtId="0" fontId="19" fillId="10" borderId="6" xfId="0" applyFont="1" applyFill="1" applyBorder="1" applyAlignment="1">
      <alignment horizontal="center" vertical="center" textRotation="90"/>
    </xf>
    <xf numFmtId="0" fontId="19" fillId="10" borderId="5" xfId="0" applyFont="1" applyFill="1" applyBorder="1" applyAlignment="1">
      <alignment horizontal="center" vertical="center" textRotation="90"/>
    </xf>
  </cellXfs>
  <cellStyles count="19">
    <cellStyle name="Accent 1 5" xfId="1" xr:uid="{00000000-0005-0000-0000-000000000000}"/>
    <cellStyle name="Accent 2 6" xfId="2" xr:uid="{00000000-0005-0000-0000-000001000000}"/>
    <cellStyle name="Accent 3 7" xfId="3" xr:uid="{00000000-0005-0000-0000-000002000000}"/>
    <cellStyle name="Accent 4" xfId="4" xr:uid="{00000000-0005-0000-0000-000003000000}"/>
    <cellStyle name="Bad 8" xfId="5" xr:uid="{00000000-0005-0000-0000-000004000000}"/>
    <cellStyle name="Error 9" xfId="6" xr:uid="{00000000-0005-0000-0000-000005000000}"/>
    <cellStyle name="Footnote 10" xfId="7" xr:uid="{00000000-0005-0000-0000-000006000000}"/>
    <cellStyle name="Good 11" xfId="8" xr:uid="{00000000-0005-0000-0000-000007000000}"/>
    <cellStyle name="Heading (user) 12" xfId="9" xr:uid="{00000000-0005-0000-0000-000008000000}"/>
    <cellStyle name="Heading 1 13" xfId="10" xr:uid="{00000000-0005-0000-0000-000009000000}"/>
    <cellStyle name="Heading 2 14" xfId="11" xr:uid="{00000000-0005-0000-0000-00000A000000}"/>
    <cellStyle name="Hyperlink 15" xfId="12" xr:uid="{00000000-0005-0000-0000-00000B000000}"/>
    <cellStyle name="Neutral 16" xfId="13" xr:uid="{00000000-0005-0000-0000-00000C000000}"/>
    <cellStyle name="Normal" xfId="0" builtinId="0"/>
    <cellStyle name="Normal 2" xfId="14" xr:uid="{00000000-0005-0000-0000-00000E000000}"/>
    <cellStyle name="Note 17" xfId="15" xr:uid="{00000000-0005-0000-0000-00000F000000}"/>
    <cellStyle name="Status 18" xfId="16" xr:uid="{00000000-0005-0000-0000-000010000000}"/>
    <cellStyle name="Text 19" xfId="17" xr:uid="{00000000-0005-0000-0000-000011000000}"/>
    <cellStyle name="Warning 20" xfId="18" xr:uid="{00000000-0005-0000-0000-000012000000}"/>
  </cellStyles>
  <dxfs count="0"/>
  <tableStyles count="0" defaultTableStyle="TableStyleMedium2" defaultPivotStyle="PivotStyleLight16"/>
  <colors>
    <indexedColors>
      <rgbColor rgb="FF000000"/>
      <rgbColor rgb="FFFFFFFF"/>
      <rgbColor rgb="FFFF0000"/>
      <rgbColor rgb="FF00FF00"/>
      <rgbColor rgb="FF0000EE"/>
      <rgbColor rgb="FFFFFF00"/>
      <rgbColor rgb="FFFF00FF"/>
      <rgbColor rgb="FF00FFFF"/>
      <rgbColor rgb="FFCC0000"/>
      <rgbColor rgb="FF006600"/>
      <rgbColor rgb="FF000080"/>
      <rgbColor rgb="FF996600"/>
      <rgbColor rgb="FF800080"/>
      <rgbColor rgb="FF008080"/>
      <rgbColor rgb="FFAFABAB"/>
      <rgbColor rgb="FF808080"/>
      <rgbColor rgb="FF9999FF"/>
      <rgbColor rgb="FF7030A0"/>
      <rgbColor rgb="FFFFFFCC"/>
      <rgbColor rgb="FFC5E0B4"/>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2CC"/>
      <rgbColor rgb="FFA9D18E"/>
      <rgbColor rgb="FFFFCCCC"/>
      <rgbColor rgb="FFCC99FF"/>
      <rgbColor rgb="FFF8CBAD"/>
      <rgbColor rgb="FF3366FF"/>
      <rgbColor rgb="FF33CCCC"/>
      <rgbColor rgb="FF99CC00"/>
      <rgbColor rgb="FFFFCC00"/>
      <rgbColor rgb="FFFF9900"/>
      <rgbColor rgb="FFFF4000"/>
      <rgbColor rgb="FF666699"/>
      <rgbColor rgb="FF969696"/>
      <rgbColor rgb="FF003366"/>
      <rgbColor rgb="FF339966"/>
      <rgbColor rgb="FF0D0D0D"/>
      <rgbColor rgb="FF222B35"/>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baseline="0">
                <a:solidFill>
                  <a:schemeClr val="dk1">
                    <a:lumMod val="75000"/>
                    <a:lumOff val="25000"/>
                  </a:schemeClr>
                </a:solidFill>
                <a:latin typeface="+mn-lt"/>
                <a:ea typeface="+mn-ea"/>
                <a:cs typeface="+mn-cs"/>
              </a:defRPr>
            </a:pPr>
            <a:r>
              <a:rPr lang="pt-BR"/>
              <a:t>Impactos</a:t>
            </a:r>
            <a:r>
              <a:rPr lang="pt-BR" baseline="0"/>
              <a:t> dos riscos do GIR 003</a:t>
            </a:r>
            <a:endParaRPr lang="pt-BR"/>
          </a:p>
        </c:rich>
      </c:tx>
      <c:layout>
        <c:manualLayout>
          <c:xMode val="edge"/>
          <c:yMode val="edge"/>
          <c:x val="0.16347900262467191"/>
          <c:y val="3.7037037037037035E-2"/>
        </c:manualLayout>
      </c:layout>
      <c:overlay val="0"/>
      <c:spPr>
        <a:noFill/>
        <a:ln>
          <a:noFill/>
        </a:ln>
        <a:effectLst/>
      </c:spPr>
    </c:title>
    <c:autoTitleDeleted val="0"/>
    <c:plotArea>
      <c:layout/>
      <c:pieChart>
        <c:varyColors val="1"/>
        <c:ser>
          <c:idx val="0"/>
          <c:order val="0"/>
          <c:dPt>
            <c:idx val="0"/>
            <c:bubble3D val="0"/>
            <c:spPr>
              <a:solidFill>
                <a:srgbClr val="00B050"/>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5-ABC1-4381-A84F-C5F7C8468D47}"/>
              </c:ext>
            </c:extLst>
          </c:dPt>
          <c:dPt>
            <c:idx val="1"/>
            <c:bubble3D val="0"/>
            <c:spPr>
              <a:solidFill>
                <a:srgbClr val="FFC000"/>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4-ABC1-4381-A84F-C5F7C8468D47}"/>
              </c:ext>
            </c:extLst>
          </c:dPt>
          <c:dPt>
            <c:idx val="2"/>
            <c:bubble3D val="0"/>
            <c:spPr>
              <a:solidFill>
                <a:srgbClr val="FF0000"/>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ABC1-4381-A84F-C5F7C8468D47}"/>
              </c:ext>
            </c:extLst>
          </c:dPt>
          <c:dLbls>
            <c:spPr>
              <a:pattFill prst="pct75">
                <a:fgClr>
                  <a:schemeClr val="dk1">
                    <a:lumMod val="75000"/>
                    <a:lumOff val="25000"/>
                  </a:schemeClr>
                </a:fgClr>
                <a:bgClr>
                  <a:schemeClr val="dk1">
                    <a:lumMod val="65000"/>
                    <a:lumOff val="35000"/>
                  </a:scheme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pt-BR"/>
              </a:p>
            </c:txPr>
            <c:dLblPos val="ctr"/>
            <c:showLegendKey val="0"/>
            <c:showVal val="0"/>
            <c:showCatName val="0"/>
            <c:showSerName val="0"/>
            <c:showPercent val="1"/>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multiLvlStrRef>
              <c:f>'GIR 003'!$N$33:$P$33</c:f>
            </c:multiLvlStrRef>
          </c:cat>
          <c:val>
            <c:numRef>
              <c:f>'GIR 003'!$N$34:$P$34</c:f>
            </c:numRef>
          </c:val>
          <c:extLst>
            <c:ext xmlns:c16="http://schemas.microsoft.com/office/drawing/2014/chart" uri="{C3380CC4-5D6E-409C-BE32-E72D297353CC}">
              <c16:uniqueId val="{00000000-ABC1-4381-A84F-C5F7C8468D47}"/>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r"/>
      <c:layout>
        <c:manualLayout>
          <c:xMode val="edge"/>
          <c:yMode val="edge"/>
          <c:x val="0.75403696412948396"/>
          <c:y val="0.37117964421114025"/>
          <c:w val="0.14596303587051618"/>
          <c:h val="0.23437664041994752"/>
        </c:manualLayout>
      </c:layout>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9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123840</xdr:colOff>
      <xdr:row>0</xdr:row>
      <xdr:rowOff>47520</xdr:rowOff>
    </xdr:from>
    <xdr:to>
      <xdr:col>7</xdr:col>
      <xdr:colOff>2164890</xdr:colOff>
      <xdr:row>9</xdr:row>
      <xdr:rowOff>74880</xdr:rowOff>
    </xdr:to>
    <xdr:pic>
      <xdr:nvPicPr>
        <xdr:cNvPr id="2" name="Imagem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23840" y="47520"/>
          <a:ext cx="7252200" cy="1732320"/>
        </a:xfrm>
        <a:prstGeom prst="rect">
          <a:avLst/>
        </a:prstGeom>
        <a:ln>
          <a:noFill/>
        </a:ln>
      </xdr:spPr>
    </xdr:pic>
    <xdr:clientData/>
  </xdr:twoCellAnchor>
  <xdr:twoCellAnchor>
    <xdr:from>
      <xdr:col>8</xdr:col>
      <xdr:colOff>3324600</xdr:colOff>
      <xdr:row>0</xdr:row>
      <xdr:rowOff>76320</xdr:rowOff>
    </xdr:from>
    <xdr:to>
      <xdr:col>8</xdr:col>
      <xdr:colOff>4799880</xdr:colOff>
      <xdr:row>7</xdr:row>
      <xdr:rowOff>135720</xdr:rowOff>
    </xdr:to>
    <xdr:pic>
      <xdr:nvPicPr>
        <xdr:cNvPr id="3" name="Imagem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srcRect l="25000" t="14748" r="25591" b="12139"/>
        <a:stretch/>
      </xdr:blipFill>
      <xdr:spPr>
        <a:xfrm>
          <a:off x="12729240" y="76320"/>
          <a:ext cx="1475280" cy="1383120"/>
        </a:xfrm>
        <a:prstGeom prst="rect">
          <a:avLst/>
        </a:prstGeom>
        <a:ln>
          <a:noFill/>
        </a:ln>
      </xdr:spPr>
    </xdr:pic>
    <xdr:clientData/>
  </xdr:twoCellAnchor>
  <xdr:twoCellAnchor>
    <xdr:from>
      <xdr:col>16</xdr:col>
      <xdr:colOff>547687</xdr:colOff>
      <xdr:row>27</xdr:row>
      <xdr:rowOff>152400</xdr:rowOff>
    </xdr:from>
    <xdr:to>
      <xdr:col>23</xdr:col>
      <xdr:colOff>319087</xdr:colOff>
      <xdr:row>34</xdr:row>
      <xdr:rowOff>66675</xdr:rowOff>
    </xdr:to>
    <xdr:graphicFrame macro="">
      <xdr:nvGraphicFramePr>
        <xdr:cNvPr id="5" name="Gráfico 4">
          <a:extLst>
            <a:ext uri="{FF2B5EF4-FFF2-40B4-BE49-F238E27FC236}">
              <a16:creationId xmlns:a16="http://schemas.microsoft.com/office/drawing/2014/main" id="{17BE5801-CA43-4BBC-B116-847DCE8EFC9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7"/>
  <sheetViews>
    <sheetView showGridLines="0" tabSelected="1" topLeftCell="A7" zoomScale="80" zoomScaleNormal="80" workbookViewId="0">
      <selection activeCell="D18" sqref="D18"/>
    </sheetView>
  </sheetViews>
  <sheetFormatPr defaultColWidth="9" defaultRowHeight="15"/>
  <cols>
    <col min="1" max="1" width="3.25" style="24" customWidth="1"/>
    <col min="2" max="2" width="11.375" style="22" customWidth="1"/>
    <col min="3" max="3" width="4.5" style="22" customWidth="1"/>
    <col min="4" max="4" width="12.25" style="22" customWidth="1"/>
    <col min="5" max="5" width="5.375" style="23" customWidth="1"/>
    <col min="6" max="6" width="24.25" style="24" customWidth="1"/>
    <col min="7" max="7" width="6.375" style="22" customWidth="1"/>
    <col min="8" max="8" width="60.375" style="24" customWidth="1"/>
    <col min="9" max="9" width="67.25" style="24" customWidth="1"/>
    <col min="10" max="10" width="3" style="27" customWidth="1"/>
    <col min="11" max="11" width="12.375" style="24" customWidth="1"/>
    <col min="12" max="12" width="9" style="24"/>
    <col min="13" max="13" width="0" style="24" hidden="1" customWidth="1"/>
    <col min="14" max="24" width="0" hidden="1" customWidth="1"/>
  </cols>
  <sheetData>
    <row r="1" spans="1:9">
      <c r="F1" s="24" t="s">
        <v>0</v>
      </c>
    </row>
    <row r="5" spans="1:9" ht="14.25">
      <c r="B5" s="24"/>
      <c r="C5" s="24"/>
      <c r="D5" s="24"/>
      <c r="E5" s="24"/>
      <c r="G5" s="24"/>
    </row>
    <row r="10" spans="1:9">
      <c r="A10" s="24" t="s">
        <v>0</v>
      </c>
    </row>
    <row r="11" spans="1:9">
      <c r="A11" s="24" t="s">
        <v>0</v>
      </c>
    </row>
    <row r="12" spans="1:9" ht="26.25">
      <c r="B12" s="28" t="s">
        <v>232</v>
      </c>
      <c r="C12" s="28"/>
      <c r="D12" s="28"/>
      <c r="E12" s="28"/>
      <c r="F12" s="28"/>
      <c r="G12" s="28"/>
      <c r="H12" s="28"/>
      <c r="I12" s="28"/>
    </row>
    <row r="13" spans="1:9" ht="26.25">
      <c r="B13" s="28"/>
      <c r="C13" s="28"/>
      <c r="D13" s="28"/>
      <c r="E13" s="28"/>
      <c r="F13" s="29"/>
      <c r="G13" s="28"/>
      <c r="H13" s="30" t="s">
        <v>234</v>
      </c>
      <c r="I13" s="28"/>
    </row>
    <row r="16" spans="1:9" ht="18.75">
      <c r="C16" s="21" t="s">
        <v>360</v>
      </c>
    </row>
    <row r="17" spans="2:16" ht="18.75">
      <c r="D17" s="2" t="s">
        <v>377</v>
      </c>
    </row>
    <row r="18" spans="2:16" ht="18.75">
      <c r="D18" s="2" t="s">
        <v>378</v>
      </c>
    </row>
    <row r="19" spans="2:16" ht="18.75">
      <c r="D19" s="2" t="s">
        <v>379</v>
      </c>
    </row>
    <row r="20" spans="2:16" ht="18.75">
      <c r="D20" s="2" t="s">
        <v>380</v>
      </c>
    </row>
    <row r="21" spans="2:16" ht="18.75">
      <c r="D21" s="2" t="s">
        <v>381</v>
      </c>
      <c r="I21" s="25"/>
    </row>
    <row r="22" spans="2:16" ht="18">
      <c r="D22" s="2" t="s">
        <v>264</v>
      </c>
    </row>
    <row r="23" spans="2:16" ht="18">
      <c r="D23" s="2" t="s">
        <v>382</v>
      </c>
    </row>
    <row r="24" spans="2:16" ht="18.75">
      <c r="B24" s="10"/>
      <c r="C24" s="10"/>
      <c r="D24" s="2" t="s">
        <v>383</v>
      </c>
      <c r="E24" s="2"/>
      <c r="F24" s="2"/>
      <c r="G24" s="2"/>
      <c r="H24" s="10"/>
      <c r="I24" s="10"/>
      <c r="J24" s="10"/>
    </row>
    <row r="25" spans="2:16" ht="18">
      <c r="D25" s="2" t="s">
        <v>384</v>
      </c>
    </row>
    <row r="26" spans="2:16" ht="18">
      <c r="D26" s="2" t="s">
        <v>211</v>
      </c>
    </row>
    <row r="27" spans="2:16" ht="18">
      <c r="D27" s="2"/>
    </row>
    <row r="28" spans="2:16" ht="15" customHeight="1">
      <c r="B28" s="10"/>
      <c r="C28" s="26" t="s">
        <v>361</v>
      </c>
      <c r="D28" s="10"/>
      <c r="E28" s="10"/>
      <c r="F28" s="10"/>
      <c r="G28" s="10"/>
      <c r="H28" s="10"/>
      <c r="I28" s="10"/>
      <c r="J28" s="10"/>
    </row>
    <row r="29" spans="2:16" ht="55.5" customHeight="1">
      <c r="B29" s="10"/>
      <c r="C29" s="26"/>
      <c r="D29" s="66" t="s">
        <v>370</v>
      </c>
      <c r="E29" s="67"/>
      <c r="F29" s="67"/>
      <c r="G29" s="67"/>
      <c r="H29" s="67"/>
      <c r="I29" s="67"/>
      <c r="J29" s="11"/>
      <c r="K29" s="11"/>
      <c r="L29" s="11"/>
      <c r="M29" s="11"/>
      <c r="N29" s="12"/>
      <c r="O29" s="12"/>
      <c r="P29" s="12"/>
    </row>
    <row r="30" spans="2:16" ht="18.75" customHeight="1">
      <c r="B30" s="10"/>
      <c r="C30" s="26" t="s">
        <v>371</v>
      </c>
      <c r="D30" s="10"/>
      <c r="E30" s="10"/>
      <c r="F30" s="10"/>
      <c r="G30" s="10"/>
      <c r="H30" s="10"/>
      <c r="I30" s="10"/>
      <c r="J30" s="10"/>
    </row>
    <row r="31" spans="2:16" ht="38.25" customHeight="1">
      <c r="B31" s="10"/>
      <c r="C31" s="26"/>
      <c r="D31" s="66" t="s">
        <v>376</v>
      </c>
      <c r="E31" s="67"/>
      <c r="F31" s="67"/>
      <c r="G31" s="67"/>
      <c r="H31" s="67"/>
      <c r="I31" s="67"/>
      <c r="J31" s="11"/>
      <c r="K31" s="11"/>
      <c r="L31" s="11"/>
      <c r="M31" s="11"/>
      <c r="N31" s="12"/>
      <c r="O31" s="12"/>
      <c r="P31" s="12"/>
    </row>
    <row r="32" spans="2:16">
      <c r="D32" s="24"/>
    </row>
    <row r="33" spans="1:16">
      <c r="N33" s="42" t="s">
        <v>386</v>
      </c>
      <c r="O33" s="42" t="s">
        <v>387</v>
      </c>
      <c r="P33" s="42" t="s">
        <v>388</v>
      </c>
    </row>
    <row r="34" spans="1:16" s="1" customFormat="1" ht="65.25" customHeight="1">
      <c r="A34" s="22"/>
      <c r="B34" s="71" t="s">
        <v>1</v>
      </c>
      <c r="C34" s="71"/>
      <c r="D34" s="71"/>
      <c r="E34" s="72" t="s">
        <v>2</v>
      </c>
      <c r="F34" s="72"/>
      <c r="G34" s="71" t="s">
        <v>3</v>
      </c>
      <c r="H34" s="71"/>
      <c r="I34" s="15" t="s">
        <v>4</v>
      </c>
      <c r="J34" s="31"/>
      <c r="K34" s="9" t="s">
        <v>357</v>
      </c>
      <c r="L34" s="9" t="s">
        <v>358</v>
      </c>
      <c r="M34" s="22"/>
      <c r="N34" s="42">
        <f>SUM(N35:N1048576)</f>
        <v>5</v>
      </c>
      <c r="O34" s="42">
        <f>SUM(O35:O1048576)</f>
        <v>11</v>
      </c>
      <c r="P34" s="42">
        <f>SUM(P35:P1048576)</f>
        <v>42</v>
      </c>
    </row>
    <row r="35" spans="1:16" ht="51.75" customHeight="1">
      <c r="B35" s="82" t="s">
        <v>5</v>
      </c>
      <c r="C35" s="90" t="s">
        <v>6</v>
      </c>
      <c r="D35" s="93" t="s">
        <v>7</v>
      </c>
      <c r="E35" s="18" t="s">
        <v>8</v>
      </c>
      <c r="F35" s="17" t="s">
        <v>9</v>
      </c>
      <c r="G35" s="18" t="s">
        <v>10</v>
      </c>
      <c r="H35" s="17" t="s">
        <v>266</v>
      </c>
      <c r="I35" s="17" t="s">
        <v>267</v>
      </c>
      <c r="K35" s="32">
        <v>3</v>
      </c>
      <c r="L35" s="32">
        <v>3</v>
      </c>
      <c r="N35">
        <f>IF(L35=1,1,0)</f>
        <v>0</v>
      </c>
      <c r="O35">
        <f>IF(L35=2,1,0)</f>
        <v>0</v>
      </c>
      <c r="P35">
        <f>IF(L35=3,1,0)</f>
        <v>1</v>
      </c>
    </row>
    <row r="36" spans="1:16" ht="86.25" customHeight="1">
      <c r="B36" s="83"/>
      <c r="C36" s="91"/>
      <c r="D36" s="94"/>
      <c r="E36" s="60" t="s">
        <v>11</v>
      </c>
      <c r="F36" s="55" t="s">
        <v>418</v>
      </c>
      <c r="G36" s="18" t="s">
        <v>12</v>
      </c>
      <c r="H36" s="55" t="s">
        <v>417</v>
      </c>
      <c r="I36" s="8" t="s">
        <v>269</v>
      </c>
      <c r="K36" s="32">
        <v>2</v>
      </c>
      <c r="L36" s="32">
        <v>3</v>
      </c>
      <c r="N36">
        <f t="shared" ref="N36:N97" si="0">IF(L36=1,1,0)</f>
        <v>0</v>
      </c>
      <c r="O36">
        <f t="shared" ref="O36:O97" si="1">IF(L36=2,1,0)</f>
        <v>0</v>
      </c>
      <c r="P36">
        <f t="shared" ref="P36:P97" si="2">IF(L36=3,1,0)</f>
        <v>1</v>
      </c>
    </row>
    <row r="37" spans="1:16" ht="72" customHeight="1">
      <c r="B37" s="83"/>
      <c r="C37" s="91"/>
      <c r="D37" s="94"/>
      <c r="E37" s="18" t="s">
        <v>13</v>
      </c>
      <c r="F37" s="17" t="s">
        <v>14</v>
      </c>
      <c r="G37" s="18" t="s">
        <v>15</v>
      </c>
      <c r="H37" s="17" t="s">
        <v>270</v>
      </c>
      <c r="I37" s="17" t="s">
        <v>271</v>
      </c>
      <c r="K37" s="32">
        <v>2</v>
      </c>
      <c r="L37" s="32">
        <v>2</v>
      </c>
      <c r="N37">
        <f t="shared" si="0"/>
        <v>0</v>
      </c>
      <c r="O37">
        <f t="shared" si="1"/>
        <v>1</v>
      </c>
      <c r="P37">
        <f t="shared" si="2"/>
        <v>0</v>
      </c>
    </row>
    <row r="38" spans="1:16" ht="168.75" customHeight="1">
      <c r="B38" s="83"/>
      <c r="C38" s="91"/>
      <c r="D38" s="94"/>
      <c r="E38" s="18" t="s">
        <v>16</v>
      </c>
      <c r="F38" s="17" t="s">
        <v>17</v>
      </c>
      <c r="G38" s="18" t="s">
        <v>18</v>
      </c>
      <c r="H38" s="17" t="s">
        <v>19</v>
      </c>
      <c r="I38" s="17" t="s">
        <v>272</v>
      </c>
      <c r="K38" s="32">
        <v>2</v>
      </c>
      <c r="L38" s="32">
        <v>3</v>
      </c>
      <c r="N38">
        <f t="shared" si="0"/>
        <v>0</v>
      </c>
      <c r="O38">
        <f t="shared" si="1"/>
        <v>0</v>
      </c>
      <c r="P38">
        <f t="shared" si="2"/>
        <v>1</v>
      </c>
    </row>
    <row r="39" spans="1:16" ht="114">
      <c r="B39" s="83"/>
      <c r="C39" s="91"/>
      <c r="D39" s="94"/>
      <c r="E39" s="18" t="s">
        <v>20</v>
      </c>
      <c r="F39" s="17" t="s">
        <v>21</v>
      </c>
      <c r="G39" s="18" t="s">
        <v>22</v>
      </c>
      <c r="H39" s="17" t="s">
        <v>23</v>
      </c>
      <c r="I39" s="17" t="s">
        <v>273</v>
      </c>
      <c r="K39" s="32">
        <v>2</v>
      </c>
      <c r="L39" s="32">
        <v>3</v>
      </c>
      <c r="N39">
        <f t="shared" si="0"/>
        <v>0</v>
      </c>
      <c r="O39">
        <f t="shared" si="1"/>
        <v>0</v>
      </c>
      <c r="P39">
        <f t="shared" si="2"/>
        <v>1</v>
      </c>
    </row>
    <row r="40" spans="1:16" ht="80.25" customHeight="1">
      <c r="B40" s="83"/>
      <c r="C40" s="91"/>
      <c r="D40" s="94"/>
      <c r="E40" s="75" t="s">
        <v>24</v>
      </c>
      <c r="F40" s="74" t="s">
        <v>25</v>
      </c>
      <c r="G40" s="18" t="s">
        <v>26</v>
      </c>
      <c r="H40" s="17" t="s">
        <v>274</v>
      </c>
      <c r="I40" s="17" t="s">
        <v>27</v>
      </c>
      <c r="K40" s="32">
        <v>2</v>
      </c>
      <c r="L40" s="32">
        <v>3</v>
      </c>
      <c r="N40">
        <f t="shared" si="0"/>
        <v>0</v>
      </c>
      <c r="O40">
        <f t="shared" si="1"/>
        <v>0</v>
      </c>
      <c r="P40">
        <f t="shared" si="2"/>
        <v>1</v>
      </c>
    </row>
    <row r="41" spans="1:16" ht="61.5" customHeight="1">
      <c r="B41" s="83"/>
      <c r="C41" s="91"/>
      <c r="D41" s="94"/>
      <c r="E41" s="75"/>
      <c r="F41" s="74" t="s">
        <v>25</v>
      </c>
      <c r="G41" s="18" t="s">
        <v>28</v>
      </c>
      <c r="H41" s="17" t="s">
        <v>275</v>
      </c>
      <c r="I41" s="17" t="s">
        <v>276</v>
      </c>
      <c r="K41" s="32">
        <v>2</v>
      </c>
      <c r="L41" s="32">
        <v>3</v>
      </c>
      <c r="N41">
        <f t="shared" si="0"/>
        <v>0</v>
      </c>
      <c r="O41">
        <f t="shared" si="1"/>
        <v>0</v>
      </c>
      <c r="P41">
        <f t="shared" si="2"/>
        <v>1</v>
      </c>
    </row>
    <row r="42" spans="1:16" ht="102" customHeight="1">
      <c r="B42" s="83"/>
      <c r="C42" s="91"/>
      <c r="D42" s="94"/>
      <c r="E42" s="75" t="s">
        <v>29</v>
      </c>
      <c r="F42" s="74" t="s">
        <v>30</v>
      </c>
      <c r="G42" s="18" t="s">
        <v>31</v>
      </c>
      <c r="H42" s="17" t="s">
        <v>277</v>
      </c>
      <c r="I42" s="17" t="s">
        <v>278</v>
      </c>
      <c r="K42" s="32">
        <v>2</v>
      </c>
      <c r="L42" s="32">
        <v>3</v>
      </c>
      <c r="N42">
        <f t="shared" si="0"/>
        <v>0</v>
      </c>
      <c r="O42">
        <f t="shared" si="1"/>
        <v>0</v>
      </c>
      <c r="P42">
        <f t="shared" si="2"/>
        <v>1</v>
      </c>
    </row>
    <row r="43" spans="1:16" ht="66" customHeight="1">
      <c r="B43" s="83"/>
      <c r="C43" s="91"/>
      <c r="D43" s="94"/>
      <c r="E43" s="75"/>
      <c r="F43" s="74" t="s">
        <v>30</v>
      </c>
      <c r="G43" s="18" t="s">
        <v>32</v>
      </c>
      <c r="H43" s="17" t="s">
        <v>279</v>
      </c>
      <c r="I43" s="17" t="s">
        <v>280</v>
      </c>
      <c r="K43" s="32">
        <v>2</v>
      </c>
      <c r="L43" s="32">
        <v>3</v>
      </c>
      <c r="N43">
        <f t="shared" si="0"/>
        <v>0</v>
      </c>
      <c r="O43">
        <f t="shared" si="1"/>
        <v>0</v>
      </c>
      <c r="P43">
        <f t="shared" si="2"/>
        <v>1</v>
      </c>
    </row>
    <row r="44" spans="1:16" ht="66.75" customHeight="1">
      <c r="B44" s="83"/>
      <c r="C44" s="91"/>
      <c r="D44" s="94"/>
      <c r="E44" s="75"/>
      <c r="F44" s="74" t="s">
        <v>30</v>
      </c>
      <c r="G44" s="18" t="s">
        <v>33</v>
      </c>
      <c r="H44" s="17" t="s">
        <v>281</v>
      </c>
      <c r="I44" s="17" t="s">
        <v>282</v>
      </c>
      <c r="K44" s="32">
        <v>2</v>
      </c>
      <c r="L44" s="32">
        <v>3</v>
      </c>
      <c r="N44">
        <f t="shared" si="0"/>
        <v>0</v>
      </c>
      <c r="O44">
        <f t="shared" si="1"/>
        <v>0</v>
      </c>
      <c r="P44">
        <f t="shared" si="2"/>
        <v>1</v>
      </c>
    </row>
    <row r="45" spans="1:16" ht="51.75" customHeight="1">
      <c r="B45" s="83"/>
      <c r="C45" s="91"/>
      <c r="D45" s="94"/>
      <c r="E45" s="18" t="s">
        <v>34</v>
      </c>
      <c r="F45" s="17" t="s">
        <v>35</v>
      </c>
      <c r="G45" s="18" t="s">
        <v>36</v>
      </c>
      <c r="H45" s="17" t="s">
        <v>283</v>
      </c>
      <c r="I45" s="17" t="s">
        <v>37</v>
      </c>
      <c r="K45" s="32">
        <v>1</v>
      </c>
      <c r="L45" s="32">
        <v>3</v>
      </c>
      <c r="N45">
        <f t="shared" si="0"/>
        <v>0</v>
      </c>
      <c r="O45">
        <f t="shared" si="1"/>
        <v>0</v>
      </c>
      <c r="P45">
        <f t="shared" si="2"/>
        <v>1</v>
      </c>
    </row>
    <row r="46" spans="1:16" ht="72" customHeight="1">
      <c r="B46" s="83"/>
      <c r="C46" s="91"/>
      <c r="D46" s="94"/>
      <c r="E46" s="18" t="s">
        <v>38</v>
      </c>
      <c r="F46" s="17" t="s">
        <v>39</v>
      </c>
      <c r="G46" s="18" t="s">
        <v>40</v>
      </c>
      <c r="H46" s="17" t="s">
        <v>391</v>
      </c>
      <c r="I46" s="17" t="s">
        <v>284</v>
      </c>
      <c r="K46" s="32">
        <v>3</v>
      </c>
      <c r="L46" s="32">
        <v>3</v>
      </c>
      <c r="N46">
        <f t="shared" si="0"/>
        <v>0</v>
      </c>
      <c r="O46">
        <f t="shared" si="1"/>
        <v>0</v>
      </c>
      <c r="P46">
        <f t="shared" si="2"/>
        <v>1</v>
      </c>
    </row>
    <row r="47" spans="1:16" ht="62.25" customHeight="1">
      <c r="B47" s="83"/>
      <c r="C47" s="91"/>
      <c r="D47" s="94"/>
      <c r="E47" s="18" t="s">
        <v>41</v>
      </c>
      <c r="F47" s="17" t="s">
        <v>42</v>
      </c>
      <c r="G47" s="18" t="s">
        <v>43</v>
      </c>
      <c r="H47" s="17" t="s">
        <v>285</v>
      </c>
      <c r="I47" s="17" t="s">
        <v>286</v>
      </c>
      <c r="K47" s="32">
        <v>3</v>
      </c>
      <c r="L47" s="32">
        <v>3</v>
      </c>
      <c r="N47">
        <f t="shared" si="0"/>
        <v>0</v>
      </c>
      <c r="O47">
        <f t="shared" si="1"/>
        <v>0</v>
      </c>
      <c r="P47">
        <f t="shared" si="2"/>
        <v>1</v>
      </c>
    </row>
    <row r="48" spans="1:16" ht="120.75" customHeight="1">
      <c r="B48" s="83"/>
      <c r="C48" s="91"/>
      <c r="D48" s="94"/>
      <c r="E48" s="18" t="s">
        <v>44</v>
      </c>
      <c r="F48" s="17" t="s">
        <v>45</v>
      </c>
      <c r="G48" s="18" t="s">
        <v>46</v>
      </c>
      <c r="H48" s="17" t="s">
        <v>47</v>
      </c>
      <c r="I48" s="3" t="s">
        <v>287</v>
      </c>
      <c r="K48" s="32">
        <v>2</v>
      </c>
      <c r="L48" s="32">
        <v>3</v>
      </c>
      <c r="N48">
        <f t="shared" si="0"/>
        <v>0</v>
      </c>
      <c r="O48">
        <f t="shared" si="1"/>
        <v>0</v>
      </c>
      <c r="P48">
        <f t="shared" si="2"/>
        <v>1</v>
      </c>
    </row>
    <row r="49" spans="1:16" ht="66.75" customHeight="1">
      <c r="B49" s="83"/>
      <c r="C49" s="91"/>
      <c r="D49" s="94"/>
      <c r="E49" s="18" t="s">
        <v>48</v>
      </c>
      <c r="F49" s="17" t="s">
        <v>49</v>
      </c>
      <c r="G49" s="18" t="s">
        <v>50</v>
      </c>
      <c r="H49" s="17" t="s">
        <v>51</v>
      </c>
      <c r="I49" s="17" t="s">
        <v>288</v>
      </c>
      <c r="K49" s="32">
        <v>1</v>
      </c>
      <c r="L49" s="32">
        <v>3</v>
      </c>
      <c r="N49">
        <f t="shared" si="0"/>
        <v>0</v>
      </c>
      <c r="O49">
        <f t="shared" si="1"/>
        <v>0</v>
      </c>
      <c r="P49">
        <f t="shared" si="2"/>
        <v>1</v>
      </c>
    </row>
    <row r="50" spans="1:16" ht="91.5" customHeight="1">
      <c r="B50" s="83"/>
      <c r="C50" s="91"/>
      <c r="D50" s="94"/>
      <c r="E50" s="16" t="s">
        <v>52</v>
      </c>
      <c r="F50" s="17" t="s">
        <v>71</v>
      </c>
      <c r="G50" s="18" t="s">
        <v>54</v>
      </c>
      <c r="H50" s="17" t="s">
        <v>392</v>
      </c>
      <c r="I50" s="17" t="s">
        <v>385</v>
      </c>
      <c r="K50" s="32">
        <v>2</v>
      </c>
      <c r="L50" s="32">
        <v>1</v>
      </c>
      <c r="N50">
        <f t="shared" si="0"/>
        <v>1</v>
      </c>
      <c r="O50">
        <f t="shared" si="1"/>
        <v>0</v>
      </c>
      <c r="P50">
        <f t="shared" si="2"/>
        <v>0</v>
      </c>
    </row>
    <row r="51" spans="1:16" ht="61.5" customHeight="1">
      <c r="B51" s="83"/>
      <c r="C51" s="91"/>
      <c r="D51" s="94"/>
      <c r="E51" s="16" t="s">
        <v>56</v>
      </c>
      <c r="F51" s="17" t="s">
        <v>74</v>
      </c>
      <c r="G51" s="18" t="s">
        <v>58</v>
      </c>
      <c r="H51" s="17" t="s">
        <v>393</v>
      </c>
      <c r="I51" s="17" t="s">
        <v>291</v>
      </c>
      <c r="K51" s="32">
        <v>1</v>
      </c>
      <c r="L51" s="32">
        <v>3</v>
      </c>
      <c r="N51">
        <f t="shared" si="0"/>
        <v>0</v>
      </c>
      <c r="O51">
        <f t="shared" si="1"/>
        <v>0</v>
      </c>
      <c r="P51">
        <f t="shared" si="2"/>
        <v>1</v>
      </c>
    </row>
    <row r="52" spans="1:16" ht="75.75" customHeight="1">
      <c r="B52" s="83"/>
      <c r="C52" s="91"/>
      <c r="D52" s="94"/>
      <c r="E52" s="16" t="s">
        <v>348</v>
      </c>
      <c r="F52" s="17" t="s">
        <v>77</v>
      </c>
      <c r="G52" s="18" t="s">
        <v>352</v>
      </c>
      <c r="H52" s="17" t="s">
        <v>394</v>
      </c>
      <c r="I52" s="17" t="s">
        <v>292</v>
      </c>
      <c r="K52" s="32">
        <v>1</v>
      </c>
      <c r="L52" s="32">
        <v>2</v>
      </c>
      <c r="N52">
        <f t="shared" si="0"/>
        <v>0</v>
      </c>
      <c r="O52">
        <f t="shared" si="1"/>
        <v>1</v>
      </c>
      <c r="P52">
        <f t="shared" si="2"/>
        <v>0</v>
      </c>
    </row>
    <row r="53" spans="1:16" ht="128.25">
      <c r="B53" s="83"/>
      <c r="C53" s="91"/>
      <c r="D53" s="94"/>
      <c r="E53" s="16" t="s">
        <v>349</v>
      </c>
      <c r="F53" s="17" t="s">
        <v>79</v>
      </c>
      <c r="G53" s="18" t="s">
        <v>353</v>
      </c>
      <c r="H53" s="17" t="s">
        <v>293</v>
      </c>
      <c r="I53" s="17" t="s">
        <v>294</v>
      </c>
      <c r="K53" s="32">
        <v>3</v>
      </c>
      <c r="L53" s="32">
        <v>3</v>
      </c>
      <c r="N53">
        <f t="shared" si="0"/>
        <v>0</v>
      </c>
      <c r="O53">
        <f t="shared" si="1"/>
        <v>0</v>
      </c>
      <c r="P53">
        <f t="shared" si="2"/>
        <v>1</v>
      </c>
    </row>
    <row r="54" spans="1:16" ht="62.25" customHeight="1">
      <c r="B54" s="83"/>
      <c r="C54" s="91"/>
      <c r="D54" s="94"/>
      <c r="E54" s="73" t="s">
        <v>350</v>
      </c>
      <c r="F54" s="74" t="s">
        <v>80</v>
      </c>
      <c r="G54" s="18" t="s">
        <v>354</v>
      </c>
      <c r="H54" s="17" t="s">
        <v>295</v>
      </c>
      <c r="I54" s="17" t="s">
        <v>81</v>
      </c>
      <c r="K54" s="32">
        <v>1</v>
      </c>
      <c r="L54" s="32">
        <v>3</v>
      </c>
      <c r="N54">
        <f t="shared" si="0"/>
        <v>0</v>
      </c>
      <c r="O54">
        <f t="shared" si="1"/>
        <v>0</v>
      </c>
      <c r="P54">
        <f t="shared" si="2"/>
        <v>1</v>
      </c>
    </row>
    <row r="55" spans="1:16" ht="77.25" customHeight="1">
      <c r="B55" s="83"/>
      <c r="C55" s="91"/>
      <c r="D55" s="94"/>
      <c r="E55" s="73"/>
      <c r="F55" s="74" t="s">
        <v>80</v>
      </c>
      <c r="G55" s="18" t="s">
        <v>355</v>
      </c>
      <c r="H55" s="17" t="s">
        <v>396</v>
      </c>
      <c r="I55" s="17" t="s">
        <v>82</v>
      </c>
      <c r="K55" s="32">
        <v>3</v>
      </c>
      <c r="L55" s="32">
        <v>3</v>
      </c>
      <c r="N55">
        <f t="shared" si="0"/>
        <v>0</v>
      </c>
      <c r="O55">
        <f t="shared" si="1"/>
        <v>0</v>
      </c>
      <c r="P55">
        <f t="shared" si="2"/>
        <v>1</v>
      </c>
    </row>
    <row r="56" spans="1:16" ht="99.75">
      <c r="B56" s="83"/>
      <c r="C56" s="91"/>
      <c r="D56" s="94"/>
      <c r="E56" s="16" t="s">
        <v>351</v>
      </c>
      <c r="F56" s="17" t="s">
        <v>83</v>
      </c>
      <c r="G56" s="18" t="s">
        <v>356</v>
      </c>
      <c r="H56" s="17" t="s">
        <v>296</v>
      </c>
      <c r="I56" s="17" t="s">
        <v>297</v>
      </c>
      <c r="K56" s="32">
        <v>1</v>
      </c>
      <c r="L56" s="32">
        <v>3</v>
      </c>
      <c r="N56">
        <f t="shared" si="0"/>
        <v>0</v>
      </c>
      <c r="O56">
        <f t="shared" si="1"/>
        <v>0</v>
      </c>
      <c r="P56">
        <f t="shared" si="2"/>
        <v>1</v>
      </c>
    </row>
    <row r="57" spans="1:16" ht="117" customHeight="1">
      <c r="B57" s="47"/>
      <c r="C57" s="48"/>
      <c r="D57" s="49"/>
      <c r="E57" s="60" t="s">
        <v>404</v>
      </c>
      <c r="F57" s="55" t="s">
        <v>403</v>
      </c>
      <c r="G57" s="54" t="s">
        <v>405</v>
      </c>
      <c r="H57" s="55" t="s">
        <v>424</v>
      </c>
      <c r="I57" s="55" t="s">
        <v>416</v>
      </c>
      <c r="K57" s="32">
        <v>3</v>
      </c>
      <c r="L57" s="32">
        <v>1</v>
      </c>
    </row>
    <row r="58" spans="1:16" ht="57.75" customHeight="1">
      <c r="A58"/>
      <c r="B58" s="82" t="s">
        <v>5</v>
      </c>
      <c r="C58" s="90" t="s">
        <v>59</v>
      </c>
      <c r="D58" s="93" t="s">
        <v>60</v>
      </c>
      <c r="E58" s="18" t="s">
        <v>61</v>
      </c>
      <c r="F58" s="17" t="s">
        <v>9</v>
      </c>
      <c r="G58" s="18" t="s">
        <v>62</v>
      </c>
      <c r="H58" s="17" t="s">
        <v>266</v>
      </c>
      <c r="I58" s="17" t="s">
        <v>63</v>
      </c>
      <c r="K58" s="32">
        <v>3</v>
      </c>
      <c r="L58" s="32">
        <v>3</v>
      </c>
      <c r="N58">
        <f t="shared" si="0"/>
        <v>0</v>
      </c>
      <c r="O58">
        <f t="shared" si="1"/>
        <v>0</v>
      </c>
      <c r="P58">
        <f t="shared" si="2"/>
        <v>1</v>
      </c>
    </row>
    <row r="59" spans="1:16" ht="86.25" customHeight="1">
      <c r="A59"/>
      <c r="B59" s="83"/>
      <c r="C59" s="91"/>
      <c r="D59" s="94"/>
      <c r="E59" s="60" t="s">
        <v>64</v>
      </c>
      <c r="F59" s="55" t="s">
        <v>418</v>
      </c>
      <c r="G59" s="18" t="s">
        <v>65</v>
      </c>
      <c r="H59" s="55" t="s">
        <v>417</v>
      </c>
      <c r="I59" s="8" t="s">
        <v>268</v>
      </c>
      <c r="K59" s="32">
        <v>2</v>
      </c>
      <c r="L59" s="32">
        <v>3</v>
      </c>
      <c r="N59">
        <f t="shared" si="0"/>
        <v>0</v>
      </c>
      <c r="O59">
        <f t="shared" si="1"/>
        <v>0</v>
      </c>
      <c r="P59">
        <f t="shared" si="2"/>
        <v>1</v>
      </c>
    </row>
    <row r="60" spans="1:16" ht="77.25" customHeight="1">
      <c r="A60"/>
      <c r="B60" s="83"/>
      <c r="C60" s="91"/>
      <c r="D60" s="94"/>
      <c r="E60" s="18" t="s">
        <v>66</v>
      </c>
      <c r="F60" s="17" t="s">
        <v>14</v>
      </c>
      <c r="G60" s="18" t="s">
        <v>67</v>
      </c>
      <c r="H60" s="17" t="s">
        <v>270</v>
      </c>
      <c r="I60" s="17" t="s">
        <v>271</v>
      </c>
      <c r="K60" s="32">
        <v>2</v>
      </c>
      <c r="L60" s="32">
        <v>2</v>
      </c>
      <c r="N60">
        <f t="shared" si="0"/>
        <v>0</v>
      </c>
      <c r="O60">
        <f t="shared" si="1"/>
        <v>1</v>
      </c>
      <c r="P60">
        <f t="shared" si="2"/>
        <v>0</v>
      </c>
    </row>
    <row r="61" spans="1:16" ht="170.25" customHeight="1">
      <c r="A61"/>
      <c r="B61" s="83"/>
      <c r="C61" s="91"/>
      <c r="D61" s="94"/>
      <c r="E61" s="18" t="s">
        <v>68</v>
      </c>
      <c r="F61" s="17" t="s">
        <v>17</v>
      </c>
      <c r="G61" s="18" t="s">
        <v>69</v>
      </c>
      <c r="H61" s="17" t="s">
        <v>19</v>
      </c>
      <c r="I61" s="17" t="s">
        <v>272</v>
      </c>
      <c r="K61" s="32">
        <v>2</v>
      </c>
      <c r="L61" s="32">
        <v>3</v>
      </c>
      <c r="N61">
        <f t="shared" si="0"/>
        <v>0</v>
      </c>
      <c r="O61">
        <f t="shared" si="1"/>
        <v>0</v>
      </c>
      <c r="P61">
        <f t="shared" si="2"/>
        <v>1</v>
      </c>
    </row>
    <row r="62" spans="1:16" ht="54" customHeight="1">
      <c r="A62"/>
      <c r="B62" s="83"/>
      <c r="C62" s="91"/>
      <c r="D62" s="94"/>
      <c r="E62" s="16" t="s">
        <v>70</v>
      </c>
      <c r="F62" s="17" t="s">
        <v>53</v>
      </c>
      <c r="G62" s="18" t="s">
        <v>72</v>
      </c>
      <c r="H62" s="17" t="s">
        <v>389</v>
      </c>
      <c r="I62" s="17" t="s">
        <v>55</v>
      </c>
      <c r="K62" s="32">
        <v>1</v>
      </c>
      <c r="L62" s="32">
        <v>3</v>
      </c>
      <c r="N62">
        <f t="shared" si="0"/>
        <v>0</v>
      </c>
      <c r="O62">
        <f t="shared" si="1"/>
        <v>0</v>
      </c>
      <c r="P62">
        <f t="shared" si="2"/>
        <v>1</v>
      </c>
    </row>
    <row r="63" spans="1:16" ht="58.5" customHeight="1">
      <c r="A63"/>
      <c r="B63" s="83"/>
      <c r="C63" s="91"/>
      <c r="D63" s="94"/>
      <c r="E63" s="16" t="s">
        <v>73</v>
      </c>
      <c r="F63" s="17" t="s">
        <v>57</v>
      </c>
      <c r="G63" s="18" t="s">
        <v>75</v>
      </c>
      <c r="H63" s="17" t="s">
        <v>289</v>
      </c>
      <c r="I63" s="17" t="s">
        <v>290</v>
      </c>
      <c r="K63" s="32">
        <v>1</v>
      </c>
      <c r="L63" s="32">
        <v>3</v>
      </c>
      <c r="N63">
        <f t="shared" si="0"/>
        <v>0</v>
      </c>
      <c r="O63">
        <f t="shared" si="1"/>
        <v>0</v>
      </c>
      <c r="P63">
        <f t="shared" si="2"/>
        <v>1</v>
      </c>
    </row>
    <row r="64" spans="1:16" ht="93" customHeight="1">
      <c r="A64"/>
      <c r="B64" s="83"/>
      <c r="C64" s="91"/>
      <c r="D64" s="94"/>
      <c r="E64" s="18" t="s">
        <v>76</v>
      </c>
      <c r="F64" s="17" t="s">
        <v>84</v>
      </c>
      <c r="G64" s="18" t="s">
        <v>78</v>
      </c>
      <c r="H64" s="17" t="s">
        <v>397</v>
      </c>
      <c r="I64" s="17" t="s">
        <v>85</v>
      </c>
      <c r="K64" s="32">
        <v>2</v>
      </c>
      <c r="L64" s="32">
        <v>3</v>
      </c>
      <c r="N64">
        <f t="shared" si="0"/>
        <v>0</v>
      </c>
      <c r="O64">
        <f t="shared" si="1"/>
        <v>0</v>
      </c>
      <c r="P64">
        <f t="shared" si="2"/>
        <v>1</v>
      </c>
    </row>
    <row r="65" spans="1:16" ht="117.75" customHeight="1">
      <c r="A65"/>
      <c r="B65" s="50"/>
      <c r="C65" s="52"/>
      <c r="D65" s="51"/>
      <c r="E65" s="60" t="s">
        <v>406</v>
      </c>
      <c r="F65" s="55" t="s">
        <v>403</v>
      </c>
      <c r="G65" s="54" t="s">
        <v>407</v>
      </c>
      <c r="H65" s="55" t="s">
        <v>425</v>
      </c>
      <c r="I65" s="55" t="s">
        <v>416</v>
      </c>
      <c r="K65" s="32">
        <v>3</v>
      </c>
      <c r="L65" s="32">
        <v>1</v>
      </c>
      <c r="N65">
        <f t="shared" si="0"/>
        <v>1</v>
      </c>
      <c r="O65">
        <f t="shared" si="1"/>
        <v>0</v>
      </c>
      <c r="P65">
        <f t="shared" si="2"/>
        <v>0</v>
      </c>
    </row>
    <row r="66" spans="1:16" ht="51.75" customHeight="1">
      <c r="A66"/>
      <c r="B66" s="82" t="s">
        <v>5</v>
      </c>
      <c r="C66" s="90" t="s">
        <v>86</v>
      </c>
      <c r="D66" s="93" t="s">
        <v>87</v>
      </c>
      <c r="E66" s="18" t="s">
        <v>88</v>
      </c>
      <c r="F66" s="17" t="s">
        <v>9</v>
      </c>
      <c r="G66" s="18" t="s">
        <v>89</v>
      </c>
      <c r="H66" s="17" t="s">
        <v>266</v>
      </c>
      <c r="I66" s="17" t="s">
        <v>298</v>
      </c>
      <c r="K66" s="32">
        <v>3</v>
      </c>
      <c r="L66" s="32">
        <v>3</v>
      </c>
      <c r="N66">
        <f t="shared" si="0"/>
        <v>0</v>
      </c>
      <c r="O66">
        <f t="shared" si="1"/>
        <v>0</v>
      </c>
      <c r="P66">
        <f t="shared" si="2"/>
        <v>1</v>
      </c>
    </row>
    <row r="67" spans="1:16" ht="91.5" customHeight="1">
      <c r="A67"/>
      <c r="B67" s="83"/>
      <c r="C67" s="91"/>
      <c r="D67" s="94"/>
      <c r="E67" s="60" t="s">
        <v>90</v>
      </c>
      <c r="F67" s="55" t="s">
        <v>418</v>
      </c>
      <c r="G67" s="18" t="s">
        <v>91</v>
      </c>
      <c r="H67" s="55" t="s">
        <v>417</v>
      </c>
      <c r="I67" s="8" t="s">
        <v>268</v>
      </c>
      <c r="K67" s="32">
        <v>2</v>
      </c>
      <c r="L67" s="32">
        <v>3</v>
      </c>
      <c r="N67">
        <f t="shared" si="0"/>
        <v>0</v>
      </c>
      <c r="O67">
        <f t="shared" si="1"/>
        <v>0</v>
      </c>
      <c r="P67">
        <f t="shared" si="2"/>
        <v>1</v>
      </c>
    </row>
    <row r="68" spans="1:16" ht="73.5" customHeight="1">
      <c r="A68"/>
      <c r="B68" s="83"/>
      <c r="C68" s="91"/>
      <c r="D68" s="94"/>
      <c r="E68" s="18" t="s">
        <v>92</v>
      </c>
      <c r="F68" s="17" t="s">
        <v>14</v>
      </c>
      <c r="G68" s="18" t="s">
        <v>93</v>
      </c>
      <c r="H68" s="17" t="s">
        <v>270</v>
      </c>
      <c r="I68" s="17" t="s">
        <v>299</v>
      </c>
      <c r="K68" s="32">
        <v>2</v>
      </c>
      <c r="L68" s="32">
        <v>2</v>
      </c>
      <c r="N68">
        <f t="shared" si="0"/>
        <v>0</v>
      </c>
      <c r="O68">
        <f t="shared" si="1"/>
        <v>1</v>
      </c>
      <c r="P68">
        <f t="shared" si="2"/>
        <v>0</v>
      </c>
    </row>
    <row r="69" spans="1:16" ht="170.25" customHeight="1">
      <c r="A69"/>
      <c r="B69" s="83"/>
      <c r="C69" s="91"/>
      <c r="D69" s="94"/>
      <c r="E69" s="18" t="s">
        <v>94</v>
      </c>
      <c r="F69" s="17" t="s">
        <v>17</v>
      </c>
      <c r="G69" s="18" t="s">
        <v>95</v>
      </c>
      <c r="H69" s="17" t="s">
        <v>19</v>
      </c>
      <c r="I69" s="17" t="s">
        <v>300</v>
      </c>
      <c r="K69" s="32">
        <v>2</v>
      </c>
      <c r="L69" s="32">
        <v>3</v>
      </c>
      <c r="N69">
        <f t="shared" si="0"/>
        <v>0</v>
      </c>
      <c r="O69">
        <f t="shared" si="1"/>
        <v>0</v>
      </c>
      <c r="P69">
        <f t="shared" si="2"/>
        <v>1</v>
      </c>
    </row>
    <row r="70" spans="1:16" ht="72" customHeight="1">
      <c r="A70"/>
      <c r="B70" s="83"/>
      <c r="C70" s="91"/>
      <c r="D70" s="94"/>
      <c r="E70" s="75" t="s">
        <v>96</v>
      </c>
      <c r="F70" s="74" t="s">
        <v>97</v>
      </c>
      <c r="G70" s="18" t="s">
        <v>98</v>
      </c>
      <c r="H70" s="17" t="s">
        <v>301</v>
      </c>
      <c r="I70" s="17" t="s">
        <v>99</v>
      </c>
      <c r="K70" s="32">
        <v>1</v>
      </c>
      <c r="L70" s="32">
        <v>3</v>
      </c>
      <c r="N70">
        <f t="shared" si="0"/>
        <v>0</v>
      </c>
      <c r="O70">
        <f t="shared" si="1"/>
        <v>0</v>
      </c>
      <c r="P70">
        <f t="shared" si="2"/>
        <v>1</v>
      </c>
    </row>
    <row r="71" spans="1:16" ht="86.25" customHeight="1">
      <c r="A71"/>
      <c r="B71" s="83"/>
      <c r="C71" s="91"/>
      <c r="D71" s="94"/>
      <c r="E71" s="75"/>
      <c r="F71" s="74" t="s">
        <v>97</v>
      </c>
      <c r="G71" s="18" t="s">
        <v>100</v>
      </c>
      <c r="H71" s="17" t="s">
        <v>302</v>
      </c>
      <c r="I71" s="17" t="s">
        <v>303</v>
      </c>
      <c r="K71" s="32">
        <v>1</v>
      </c>
      <c r="L71" s="32">
        <v>3</v>
      </c>
      <c r="N71">
        <f t="shared" si="0"/>
        <v>0</v>
      </c>
      <c r="O71">
        <f t="shared" si="1"/>
        <v>0</v>
      </c>
      <c r="P71">
        <f t="shared" si="2"/>
        <v>1</v>
      </c>
    </row>
    <row r="72" spans="1:16" ht="98.25" customHeight="1">
      <c r="A72"/>
      <c r="B72" s="83"/>
      <c r="C72" s="91"/>
      <c r="D72" s="94"/>
      <c r="E72" s="75"/>
      <c r="F72" s="74" t="s">
        <v>97</v>
      </c>
      <c r="G72" s="18" t="s">
        <v>101</v>
      </c>
      <c r="H72" s="17" t="s">
        <v>304</v>
      </c>
      <c r="I72" s="17" t="s">
        <v>305</v>
      </c>
      <c r="K72" s="32">
        <v>1</v>
      </c>
      <c r="L72" s="32">
        <v>3</v>
      </c>
      <c r="N72">
        <f t="shared" si="0"/>
        <v>0</v>
      </c>
      <c r="O72">
        <f t="shared" si="1"/>
        <v>0</v>
      </c>
      <c r="P72">
        <f t="shared" si="2"/>
        <v>1</v>
      </c>
    </row>
    <row r="73" spans="1:16" ht="97.5" customHeight="1">
      <c r="A73"/>
      <c r="B73" s="83"/>
      <c r="C73" s="91"/>
      <c r="D73" s="94"/>
      <c r="E73" s="75"/>
      <c r="F73" s="74" t="s">
        <v>102</v>
      </c>
      <c r="G73" s="18" t="s">
        <v>103</v>
      </c>
      <c r="H73" s="17" t="s">
        <v>306</v>
      </c>
      <c r="I73" s="17" t="s">
        <v>307</v>
      </c>
      <c r="K73" s="32">
        <v>3</v>
      </c>
      <c r="L73" s="32">
        <v>1</v>
      </c>
      <c r="N73">
        <f t="shared" si="0"/>
        <v>1</v>
      </c>
      <c r="O73">
        <f t="shared" si="1"/>
        <v>0</v>
      </c>
      <c r="P73">
        <f t="shared" si="2"/>
        <v>0</v>
      </c>
    </row>
    <row r="74" spans="1:16" ht="89.25" customHeight="1">
      <c r="A74"/>
      <c r="B74" s="83"/>
      <c r="C74" s="91"/>
      <c r="D74" s="94"/>
      <c r="E74" s="75"/>
      <c r="F74" s="74" t="s">
        <v>97</v>
      </c>
      <c r="G74" s="18" t="s">
        <v>104</v>
      </c>
      <c r="H74" s="17" t="s">
        <v>105</v>
      </c>
      <c r="I74" s="17" t="s">
        <v>308</v>
      </c>
      <c r="K74" s="32">
        <v>2</v>
      </c>
      <c r="L74" s="32">
        <v>3</v>
      </c>
      <c r="N74">
        <f t="shared" si="0"/>
        <v>0</v>
      </c>
      <c r="O74">
        <f t="shared" si="1"/>
        <v>0</v>
      </c>
      <c r="P74">
        <f t="shared" si="2"/>
        <v>1</v>
      </c>
    </row>
    <row r="75" spans="1:16" ht="110.25" customHeight="1">
      <c r="A75"/>
      <c r="B75" s="83"/>
      <c r="C75" s="91"/>
      <c r="D75" s="94"/>
      <c r="E75" s="75"/>
      <c r="F75" s="74" t="s">
        <v>102</v>
      </c>
      <c r="G75" s="18" t="s">
        <v>106</v>
      </c>
      <c r="H75" s="17" t="s">
        <v>395</v>
      </c>
      <c r="I75" s="17" t="s">
        <v>107</v>
      </c>
      <c r="K75" s="32">
        <v>2</v>
      </c>
      <c r="L75" s="32">
        <v>3</v>
      </c>
      <c r="N75">
        <f t="shared" si="0"/>
        <v>0</v>
      </c>
      <c r="O75">
        <f t="shared" si="1"/>
        <v>0</v>
      </c>
      <c r="P75">
        <f t="shared" si="2"/>
        <v>1</v>
      </c>
    </row>
    <row r="76" spans="1:16" ht="89.25" customHeight="1">
      <c r="A76"/>
      <c r="B76" s="83"/>
      <c r="C76" s="91"/>
      <c r="D76" s="94"/>
      <c r="E76" s="75"/>
      <c r="F76" s="74" t="s">
        <v>102</v>
      </c>
      <c r="G76" s="18" t="s">
        <v>108</v>
      </c>
      <c r="H76" s="17" t="s">
        <v>399</v>
      </c>
      <c r="I76" s="17" t="s">
        <v>109</v>
      </c>
      <c r="K76" s="32">
        <v>2</v>
      </c>
      <c r="L76" s="32">
        <v>2</v>
      </c>
      <c r="N76">
        <f t="shared" si="0"/>
        <v>0</v>
      </c>
      <c r="O76">
        <f t="shared" si="1"/>
        <v>1</v>
      </c>
      <c r="P76">
        <f t="shared" si="2"/>
        <v>0</v>
      </c>
    </row>
    <row r="77" spans="1:16" ht="195" customHeight="1">
      <c r="A77"/>
      <c r="B77" s="83"/>
      <c r="C77" s="91"/>
      <c r="D77" s="94"/>
      <c r="E77" s="75" t="s">
        <v>110</v>
      </c>
      <c r="F77" s="76" t="s">
        <v>111</v>
      </c>
      <c r="G77" s="18" t="s">
        <v>112</v>
      </c>
      <c r="H77" s="17" t="s">
        <v>309</v>
      </c>
      <c r="I77" s="17" t="s">
        <v>310</v>
      </c>
      <c r="K77" s="32">
        <v>3</v>
      </c>
      <c r="L77" s="32">
        <v>3</v>
      </c>
      <c r="N77">
        <f t="shared" si="0"/>
        <v>0</v>
      </c>
      <c r="O77">
        <f t="shared" si="1"/>
        <v>0</v>
      </c>
      <c r="P77">
        <f t="shared" si="2"/>
        <v>1</v>
      </c>
    </row>
    <row r="78" spans="1:16" ht="130.5" customHeight="1">
      <c r="A78"/>
      <c r="B78" s="83"/>
      <c r="C78" s="91"/>
      <c r="D78" s="94"/>
      <c r="E78" s="75"/>
      <c r="F78" s="76" t="s">
        <v>111</v>
      </c>
      <c r="G78" s="18" t="s">
        <v>113</v>
      </c>
      <c r="H78" s="17" t="s">
        <v>242</v>
      </c>
      <c r="I78" s="17" t="s">
        <v>311</v>
      </c>
      <c r="K78" s="32">
        <v>2</v>
      </c>
      <c r="L78" s="32">
        <v>3</v>
      </c>
      <c r="N78">
        <f t="shared" si="0"/>
        <v>0</v>
      </c>
      <c r="O78">
        <f t="shared" si="1"/>
        <v>0</v>
      </c>
      <c r="P78">
        <f t="shared" si="2"/>
        <v>1</v>
      </c>
    </row>
    <row r="79" spans="1:16" ht="149.25" customHeight="1">
      <c r="A79"/>
      <c r="B79" s="83"/>
      <c r="C79" s="91"/>
      <c r="D79" s="94"/>
      <c r="E79" s="75"/>
      <c r="F79" s="76" t="s">
        <v>111</v>
      </c>
      <c r="G79" s="18" t="s">
        <v>114</v>
      </c>
      <c r="H79" s="17" t="s">
        <v>398</v>
      </c>
      <c r="I79" s="17" t="s">
        <v>312</v>
      </c>
      <c r="K79" s="32">
        <v>3</v>
      </c>
      <c r="L79" s="32">
        <v>3</v>
      </c>
      <c r="N79">
        <f t="shared" si="0"/>
        <v>0</v>
      </c>
      <c r="O79">
        <f t="shared" si="1"/>
        <v>0</v>
      </c>
      <c r="P79">
        <f t="shared" si="2"/>
        <v>1</v>
      </c>
    </row>
    <row r="80" spans="1:16" ht="52.5" customHeight="1">
      <c r="A80"/>
      <c r="B80" s="83"/>
      <c r="C80" s="91"/>
      <c r="D80" s="94"/>
      <c r="E80" s="75"/>
      <c r="F80" s="76" t="s">
        <v>111</v>
      </c>
      <c r="G80" s="18" t="s">
        <v>115</v>
      </c>
      <c r="H80" s="17" t="s">
        <v>313</v>
      </c>
      <c r="I80" s="17" t="s">
        <v>116</v>
      </c>
      <c r="K80" s="32">
        <v>2</v>
      </c>
      <c r="L80" s="32">
        <v>2</v>
      </c>
      <c r="N80">
        <f t="shared" si="0"/>
        <v>0</v>
      </c>
      <c r="O80">
        <f t="shared" si="1"/>
        <v>1</v>
      </c>
      <c r="P80">
        <f t="shared" si="2"/>
        <v>0</v>
      </c>
    </row>
    <row r="81" spans="1:16" ht="131.25" customHeight="1">
      <c r="A81"/>
      <c r="B81" s="83"/>
      <c r="C81" s="91"/>
      <c r="D81" s="94"/>
      <c r="E81" s="18" t="s">
        <v>117</v>
      </c>
      <c r="F81" s="19" t="s">
        <v>118</v>
      </c>
      <c r="G81" s="18" t="s">
        <v>119</v>
      </c>
      <c r="H81" s="17" t="s">
        <v>314</v>
      </c>
      <c r="I81" s="17" t="s">
        <v>120</v>
      </c>
      <c r="K81" s="32">
        <v>3</v>
      </c>
      <c r="L81" s="32">
        <v>2</v>
      </c>
      <c r="N81">
        <f t="shared" si="0"/>
        <v>0</v>
      </c>
      <c r="O81">
        <f t="shared" si="1"/>
        <v>1</v>
      </c>
      <c r="P81">
        <f t="shared" si="2"/>
        <v>0</v>
      </c>
    </row>
    <row r="82" spans="1:16" ht="72" customHeight="1">
      <c r="A82"/>
      <c r="B82" s="83"/>
      <c r="C82" s="91"/>
      <c r="D82" s="94"/>
      <c r="E82" s="18" t="s">
        <v>121</v>
      </c>
      <c r="F82" s="19" t="s">
        <v>122</v>
      </c>
      <c r="G82" s="18" t="s">
        <v>123</v>
      </c>
      <c r="H82" s="17" t="s">
        <v>315</v>
      </c>
      <c r="I82" s="17" t="s">
        <v>316</v>
      </c>
      <c r="K82" s="32">
        <v>2</v>
      </c>
      <c r="L82" s="32">
        <v>3</v>
      </c>
      <c r="N82">
        <f t="shared" si="0"/>
        <v>0</v>
      </c>
      <c r="O82">
        <f t="shared" si="1"/>
        <v>0</v>
      </c>
      <c r="P82">
        <f t="shared" si="2"/>
        <v>1</v>
      </c>
    </row>
    <row r="83" spans="1:16" ht="84.75" customHeight="1">
      <c r="A83"/>
      <c r="B83" s="83"/>
      <c r="C83" s="91"/>
      <c r="D83" s="94"/>
      <c r="E83" s="75" t="s">
        <v>124</v>
      </c>
      <c r="F83" s="76" t="s">
        <v>125</v>
      </c>
      <c r="G83" s="18" t="s">
        <v>126</v>
      </c>
      <c r="H83" s="17" t="s">
        <v>317</v>
      </c>
      <c r="I83" s="17" t="s">
        <v>127</v>
      </c>
      <c r="K83" s="32">
        <v>3</v>
      </c>
      <c r="L83" s="32">
        <v>2</v>
      </c>
      <c r="N83">
        <f t="shared" si="0"/>
        <v>0</v>
      </c>
      <c r="O83">
        <f t="shared" si="1"/>
        <v>1</v>
      </c>
      <c r="P83">
        <f t="shared" si="2"/>
        <v>0</v>
      </c>
    </row>
    <row r="84" spans="1:16" ht="84.75" customHeight="1">
      <c r="A84"/>
      <c r="B84" s="83"/>
      <c r="C84" s="91"/>
      <c r="D84" s="94"/>
      <c r="E84" s="75"/>
      <c r="F84" s="76" t="s">
        <v>125</v>
      </c>
      <c r="G84" s="18" t="s">
        <v>128</v>
      </c>
      <c r="H84" s="17" t="s">
        <v>390</v>
      </c>
      <c r="I84" s="17" t="s">
        <v>129</v>
      </c>
      <c r="K84" s="32">
        <v>2</v>
      </c>
      <c r="L84" s="32">
        <v>3</v>
      </c>
      <c r="N84">
        <f t="shared" si="0"/>
        <v>0</v>
      </c>
      <c r="O84">
        <f t="shared" si="1"/>
        <v>0</v>
      </c>
      <c r="P84">
        <f t="shared" si="2"/>
        <v>1</v>
      </c>
    </row>
    <row r="85" spans="1:16" ht="71.25" customHeight="1">
      <c r="A85"/>
      <c r="B85" s="83"/>
      <c r="C85" s="91"/>
      <c r="D85" s="94"/>
      <c r="E85" s="18" t="s">
        <v>365</v>
      </c>
      <c r="F85" s="17" t="s">
        <v>362</v>
      </c>
      <c r="G85" s="18" t="s">
        <v>366</v>
      </c>
      <c r="H85" s="17" t="s">
        <v>363</v>
      </c>
      <c r="I85" s="17" t="s">
        <v>364</v>
      </c>
      <c r="K85" s="32">
        <v>2</v>
      </c>
      <c r="L85" s="32">
        <v>2</v>
      </c>
      <c r="N85">
        <f t="shared" si="0"/>
        <v>0</v>
      </c>
      <c r="O85">
        <f t="shared" si="1"/>
        <v>1</v>
      </c>
      <c r="P85">
        <f t="shared" si="2"/>
        <v>0</v>
      </c>
    </row>
    <row r="86" spans="1:16" ht="120" customHeight="1">
      <c r="A86"/>
      <c r="B86" s="84"/>
      <c r="C86" s="92"/>
      <c r="D86" s="95"/>
      <c r="E86" s="60" t="s">
        <v>408</v>
      </c>
      <c r="F86" s="55" t="s">
        <v>403</v>
      </c>
      <c r="G86" s="53" t="s">
        <v>409</v>
      </c>
      <c r="H86" s="61" t="s">
        <v>419</v>
      </c>
      <c r="I86" s="55" t="s">
        <v>416</v>
      </c>
      <c r="K86" s="32">
        <v>3</v>
      </c>
      <c r="L86" s="32">
        <v>1</v>
      </c>
      <c r="N86">
        <f t="shared" si="0"/>
        <v>1</v>
      </c>
      <c r="O86">
        <f t="shared" si="1"/>
        <v>0</v>
      </c>
      <c r="P86">
        <f t="shared" si="2"/>
        <v>0</v>
      </c>
    </row>
    <row r="87" spans="1:16" ht="56.25" customHeight="1">
      <c r="A87"/>
      <c r="B87" s="82" t="s">
        <v>5</v>
      </c>
      <c r="C87" s="90" t="s">
        <v>130</v>
      </c>
      <c r="D87" s="87" t="s">
        <v>131</v>
      </c>
      <c r="E87" s="18" t="s">
        <v>132</v>
      </c>
      <c r="F87" s="17" t="s">
        <v>9</v>
      </c>
      <c r="G87" s="18" t="s">
        <v>133</v>
      </c>
      <c r="H87" s="17" t="s">
        <v>266</v>
      </c>
      <c r="I87" s="17" t="s">
        <v>318</v>
      </c>
      <c r="K87" s="32">
        <v>3</v>
      </c>
      <c r="L87" s="32">
        <v>3</v>
      </c>
      <c r="N87">
        <f t="shared" si="0"/>
        <v>0</v>
      </c>
      <c r="O87">
        <f t="shared" si="1"/>
        <v>0</v>
      </c>
      <c r="P87">
        <f t="shared" si="2"/>
        <v>1</v>
      </c>
    </row>
    <row r="88" spans="1:16" ht="86.25" customHeight="1">
      <c r="A88"/>
      <c r="B88" s="83"/>
      <c r="C88" s="91"/>
      <c r="D88" s="88"/>
      <c r="E88" s="60" t="s">
        <v>134</v>
      </c>
      <c r="F88" s="55" t="s">
        <v>418</v>
      </c>
      <c r="G88" s="18" t="s">
        <v>135</v>
      </c>
      <c r="H88" s="55" t="s">
        <v>417</v>
      </c>
      <c r="I88" s="8" t="s">
        <v>268</v>
      </c>
      <c r="K88" s="32">
        <v>2</v>
      </c>
      <c r="L88" s="32">
        <v>3</v>
      </c>
      <c r="N88">
        <f t="shared" si="0"/>
        <v>0</v>
      </c>
      <c r="O88">
        <f t="shared" si="1"/>
        <v>0</v>
      </c>
      <c r="P88">
        <f t="shared" si="2"/>
        <v>1</v>
      </c>
    </row>
    <row r="89" spans="1:16" ht="66.75" customHeight="1">
      <c r="A89"/>
      <c r="B89" s="83"/>
      <c r="C89" s="91"/>
      <c r="D89" s="88"/>
      <c r="E89" s="18" t="s">
        <v>136</v>
      </c>
      <c r="F89" s="17" t="s">
        <v>14</v>
      </c>
      <c r="G89" s="18" t="s">
        <v>137</v>
      </c>
      <c r="H89" s="17" t="s">
        <v>270</v>
      </c>
      <c r="I89" s="17" t="s">
        <v>271</v>
      </c>
      <c r="K89" s="32">
        <v>2</v>
      </c>
      <c r="L89" s="32">
        <v>2</v>
      </c>
      <c r="N89">
        <f t="shared" si="0"/>
        <v>0</v>
      </c>
      <c r="O89">
        <f t="shared" si="1"/>
        <v>1</v>
      </c>
      <c r="P89">
        <f t="shared" si="2"/>
        <v>0</v>
      </c>
    </row>
    <row r="90" spans="1:16" ht="162.75" customHeight="1">
      <c r="A90"/>
      <c r="B90" s="83"/>
      <c r="C90" s="91"/>
      <c r="D90" s="88"/>
      <c r="E90" s="18" t="s">
        <v>138</v>
      </c>
      <c r="F90" s="17" t="s">
        <v>17</v>
      </c>
      <c r="G90" s="18" t="s">
        <v>139</v>
      </c>
      <c r="H90" s="17" t="s">
        <v>19</v>
      </c>
      <c r="I90" s="17" t="s">
        <v>272</v>
      </c>
      <c r="K90" s="32">
        <v>2</v>
      </c>
      <c r="L90" s="32">
        <v>3</v>
      </c>
      <c r="N90">
        <f t="shared" si="0"/>
        <v>0</v>
      </c>
      <c r="O90">
        <f t="shared" si="1"/>
        <v>0</v>
      </c>
      <c r="P90">
        <f t="shared" si="2"/>
        <v>1</v>
      </c>
    </row>
    <row r="91" spans="1:16" ht="57" customHeight="1">
      <c r="A91"/>
      <c r="B91" s="83"/>
      <c r="C91" s="91"/>
      <c r="D91" s="88"/>
      <c r="E91" s="18" t="s">
        <v>140</v>
      </c>
      <c r="F91" s="17" t="s">
        <v>141</v>
      </c>
      <c r="G91" s="18" t="s">
        <v>142</v>
      </c>
      <c r="H91" s="17" t="s">
        <v>319</v>
      </c>
      <c r="I91" s="17" t="s">
        <v>143</v>
      </c>
      <c r="K91" s="32">
        <v>2</v>
      </c>
      <c r="L91" s="32">
        <v>3</v>
      </c>
      <c r="N91">
        <f t="shared" si="0"/>
        <v>0</v>
      </c>
      <c r="O91">
        <f t="shared" si="1"/>
        <v>0</v>
      </c>
      <c r="P91">
        <f t="shared" si="2"/>
        <v>1</v>
      </c>
    </row>
    <row r="92" spans="1:16" ht="74.25" customHeight="1">
      <c r="A92"/>
      <c r="B92" s="83"/>
      <c r="C92" s="91"/>
      <c r="D92" s="88"/>
      <c r="E92" s="18" t="s">
        <v>367</v>
      </c>
      <c r="F92" s="17" t="s">
        <v>362</v>
      </c>
      <c r="G92" s="18" t="s">
        <v>368</v>
      </c>
      <c r="H92" s="17" t="s">
        <v>363</v>
      </c>
      <c r="I92" s="17" t="s">
        <v>364</v>
      </c>
      <c r="K92" s="32">
        <v>2</v>
      </c>
      <c r="L92" s="32">
        <v>2</v>
      </c>
      <c r="N92">
        <f t="shared" si="0"/>
        <v>0</v>
      </c>
      <c r="O92">
        <f t="shared" si="1"/>
        <v>1</v>
      </c>
      <c r="P92">
        <f t="shared" si="2"/>
        <v>0</v>
      </c>
    </row>
    <row r="93" spans="1:16" ht="123.75" customHeight="1">
      <c r="A93"/>
      <c r="B93" s="84"/>
      <c r="C93" s="92"/>
      <c r="D93" s="89"/>
      <c r="E93" s="60" t="s">
        <v>410</v>
      </c>
      <c r="F93" s="55" t="s">
        <v>403</v>
      </c>
      <c r="G93" s="54" t="s">
        <v>411</v>
      </c>
      <c r="H93" s="55" t="s">
        <v>424</v>
      </c>
      <c r="I93" s="55" t="s">
        <v>416</v>
      </c>
      <c r="K93" s="32">
        <v>3</v>
      </c>
      <c r="L93" s="32">
        <v>1</v>
      </c>
      <c r="N93">
        <f t="shared" si="0"/>
        <v>1</v>
      </c>
      <c r="O93">
        <f t="shared" si="1"/>
        <v>0</v>
      </c>
      <c r="P93">
        <f t="shared" si="2"/>
        <v>0</v>
      </c>
    </row>
    <row r="94" spans="1:16" ht="136.5" customHeight="1">
      <c r="A94"/>
      <c r="B94" s="82" t="s">
        <v>215</v>
      </c>
      <c r="C94" s="68" t="s">
        <v>216</v>
      </c>
      <c r="D94" s="80" t="s">
        <v>144</v>
      </c>
      <c r="E94" s="18" t="s">
        <v>145</v>
      </c>
      <c r="F94" s="14" t="s">
        <v>210</v>
      </c>
      <c r="G94" s="18" t="s">
        <v>146</v>
      </c>
      <c r="H94" s="14" t="s">
        <v>320</v>
      </c>
      <c r="I94" s="14" t="s">
        <v>321</v>
      </c>
      <c r="N94">
        <f t="shared" si="0"/>
        <v>0</v>
      </c>
      <c r="O94">
        <f t="shared" si="1"/>
        <v>0</v>
      </c>
      <c r="P94">
        <f t="shared" si="2"/>
        <v>0</v>
      </c>
    </row>
    <row r="95" spans="1:16" ht="73.5" customHeight="1">
      <c r="A95"/>
      <c r="B95" s="83"/>
      <c r="C95" s="85"/>
      <c r="D95" s="80"/>
      <c r="E95" s="18" t="s">
        <v>147</v>
      </c>
      <c r="F95" s="14" t="s">
        <v>148</v>
      </c>
      <c r="G95" s="18" t="s">
        <v>149</v>
      </c>
      <c r="H95" s="14" t="s">
        <v>322</v>
      </c>
      <c r="I95" s="14" t="s">
        <v>150</v>
      </c>
      <c r="N95">
        <f t="shared" si="0"/>
        <v>0</v>
      </c>
      <c r="O95">
        <f t="shared" si="1"/>
        <v>0</v>
      </c>
      <c r="P95">
        <f t="shared" si="2"/>
        <v>0</v>
      </c>
    </row>
    <row r="96" spans="1:16" ht="80.25" customHeight="1">
      <c r="A96"/>
      <c r="B96" s="84"/>
      <c r="C96" s="69"/>
      <c r="D96" s="20" t="s">
        <v>213</v>
      </c>
      <c r="E96" s="18" t="s">
        <v>151</v>
      </c>
      <c r="F96" s="14" t="s">
        <v>152</v>
      </c>
      <c r="G96" s="18" t="s">
        <v>153</v>
      </c>
      <c r="H96" s="14" t="s">
        <v>323</v>
      </c>
      <c r="I96" s="14" t="s">
        <v>324</v>
      </c>
      <c r="N96">
        <f t="shared" si="0"/>
        <v>0</v>
      </c>
      <c r="O96">
        <f t="shared" si="1"/>
        <v>0</v>
      </c>
      <c r="P96">
        <f t="shared" si="2"/>
        <v>0</v>
      </c>
    </row>
    <row r="97" spans="1:16" ht="137.25" customHeight="1">
      <c r="A97"/>
      <c r="B97" s="82" t="s">
        <v>233</v>
      </c>
      <c r="C97" s="68" t="s">
        <v>165</v>
      </c>
      <c r="D97" s="20" t="s">
        <v>372</v>
      </c>
      <c r="E97" s="18" t="s">
        <v>166</v>
      </c>
      <c r="F97" s="14" t="s">
        <v>374</v>
      </c>
      <c r="G97" s="18" t="s">
        <v>168</v>
      </c>
      <c r="H97" s="14" t="s">
        <v>373</v>
      </c>
      <c r="I97" s="14" t="s">
        <v>375</v>
      </c>
      <c r="N97">
        <f t="shared" si="0"/>
        <v>0</v>
      </c>
      <c r="O97">
        <f t="shared" si="1"/>
        <v>0</v>
      </c>
      <c r="P97">
        <f t="shared" si="2"/>
        <v>0</v>
      </c>
    </row>
    <row r="98" spans="1:16" ht="80.25" customHeight="1">
      <c r="A98"/>
      <c r="B98" s="83"/>
      <c r="C98" s="85"/>
      <c r="D98" s="20" t="s">
        <v>214</v>
      </c>
      <c r="E98" s="18" t="s">
        <v>170</v>
      </c>
      <c r="F98" s="14" t="s">
        <v>152</v>
      </c>
      <c r="G98" s="6" t="s">
        <v>172</v>
      </c>
      <c r="H98" s="7" t="s">
        <v>325</v>
      </c>
      <c r="I98" s="7" t="s">
        <v>326</v>
      </c>
      <c r="N98">
        <f t="shared" ref="N98:N126" si="3">IF(L98=1,1,0)</f>
        <v>0</v>
      </c>
      <c r="O98">
        <f t="shared" ref="O98:O126" si="4">IF(L98=2,1,0)</f>
        <v>0</v>
      </c>
      <c r="P98">
        <f t="shared" ref="P98:P126" si="5">IF(L98=3,1,0)</f>
        <v>0</v>
      </c>
    </row>
    <row r="99" spans="1:16" ht="80.25" customHeight="1">
      <c r="A99"/>
      <c r="B99" s="83"/>
      <c r="C99" s="85"/>
      <c r="D99" s="81" t="s">
        <v>154</v>
      </c>
      <c r="E99" s="18" t="s">
        <v>175</v>
      </c>
      <c r="F99" s="14" t="s">
        <v>155</v>
      </c>
      <c r="G99" s="18" t="s">
        <v>177</v>
      </c>
      <c r="H99" s="14" t="s">
        <v>327</v>
      </c>
      <c r="I99" s="14" t="s">
        <v>328</v>
      </c>
      <c r="N99">
        <f t="shared" si="3"/>
        <v>0</v>
      </c>
      <c r="O99">
        <f t="shared" si="4"/>
        <v>0</v>
      </c>
      <c r="P99">
        <f t="shared" si="5"/>
        <v>0</v>
      </c>
    </row>
    <row r="100" spans="1:16" ht="80.25" customHeight="1">
      <c r="A100"/>
      <c r="B100" s="83"/>
      <c r="C100" s="85"/>
      <c r="D100" s="81"/>
      <c r="E100" s="18" t="s">
        <v>180</v>
      </c>
      <c r="F100" s="14" t="s">
        <v>156</v>
      </c>
      <c r="G100" s="18" t="s">
        <v>182</v>
      </c>
      <c r="H100" s="14" t="s">
        <v>157</v>
      </c>
      <c r="I100" s="14" t="s">
        <v>329</v>
      </c>
      <c r="N100">
        <f t="shared" si="3"/>
        <v>0</v>
      </c>
      <c r="O100">
        <f t="shared" si="4"/>
        <v>0</v>
      </c>
      <c r="P100">
        <f t="shared" si="5"/>
        <v>0</v>
      </c>
    </row>
    <row r="101" spans="1:16" ht="63" customHeight="1">
      <c r="A101"/>
      <c r="B101" s="83"/>
      <c r="C101" s="85"/>
      <c r="D101" s="81"/>
      <c r="E101" s="18" t="s">
        <v>185</v>
      </c>
      <c r="F101" s="14" t="s">
        <v>158</v>
      </c>
      <c r="G101" s="18" t="s">
        <v>187</v>
      </c>
      <c r="H101" s="14" t="s">
        <v>159</v>
      </c>
      <c r="I101" s="14" t="s">
        <v>160</v>
      </c>
      <c r="N101">
        <f t="shared" si="3"/>
        <v>0</v>
      </c>
      <c r="O101">
        <f t="shared" si="4"/>
        <v>0</v>
      </c>
      <c r="P101">
        <f t="shared" si="5"/>
        <v>0</v>
      </c>
    </row>
    <row r="102" spans="1:16" ht="50.25" customHeight="1">
      <c r="A102"/>
      <c r="B102" s="83"/>
      <c r="C102" s="85"/>
      <c r="D102" s="81"/>
      <c r="E102" s="68" t="s">
        <v>188</v>
      </c>
      <c r="F102" s="70" t="s">
        <v>161</v>
      </c>
      <c r="G102" s="18" t="s">
        <v>190</v>
      </c>
      <c r="H102" s="14" t="s">
        <v>330</v>
      </c>
      <c r="I102" s="14" t="s">
        <v>331</v>
      </c>
      <c r="N102">
        <f t="shared" si="3"/>
        <v>0</v>
      </c>
      <c r="O102">
        <f t="shared" si="4"/>
        <v>0</v>
      </c>
      <c r="P102">
        <f t="shared" si="5"/>
        <v>0</v>
      </c>
    </row>
    <row r="103" spans="1:16" ht="78" customHeight="1">
      <c r="A103"/>
      <c r="B103" s="83"/>
      <c r="C103" s="85"/>
      <c r="D103" s="81"/>
      <c r="E103" s="69"/>
      <c r="F103" s="70"/>
      <c r="G103" s="18" t="s">
        <v>359</v>
      </c>
      <c r="H103" s="14" t="s">
        <v>332</v>
      </c>
      <c r="I103" s="14" t="s">
        <v>256</v>
      </c>
      <c r="N103">
        <f t="shared" si="3"/>
        <v>0</v>
      </c>
      <c r="O103">
        <f t="shared" si="4"/>
        <v>0</v>
      </c>
      <c r="P103">
        <f t="shared" si="5"/>
        <v>0</v>
      </c>
    </row>
    <row r="104" spans="1:16" ht="105" customHeight="1">
      <c r="A104"/>
      <c r="B104" s="83"/>
      <c r="C104" s="85"/>
      <c r="D104" s="20" t="s">
        <v>163</v>
      </c>
      <c r="E104" s="18" t="s">
        <v>192</v>
      </c>
      <c r="F104" s="14" t="s">
        <v>164</v>
      </c>
      <c r="G104" s="18" t="s">
        <v>194</v>
      </c>
      <c r="H104" s="14" t="s">
        <v>334</v>
      </c>
      <c r="I104" s="14" t="s">
        <v>335</v>
      </c>
      <c r="N104">
        <f t="shared" si="3"/>
        <v>0</v>
      </c>
      <c r="O104">
        <f t="shared" si="4"/>
        <v>0</v>
      </c>
      <c r="P104">
        <f t="shared" si="5"/>
        <v>0</v>
      </c>
    </row>
    <row r="105" spans="1:16" ht="105" customHeight="1">
      <c r="A105"/>
      <c r="B105" s="84"/>
      <c r="C105" s="69"/>
      <c r="D105" s="20" t="s">
        <v>235</v>
      </c>
      <c r="E105" s="18" t="s">
        <v>236</v>
      </c>
      <c r="F105" s="14" t="s">
        <v>237</v>
      </c>
      <c r="G105" s="18" t="s">
        <v>238</v>
      </c>
      <c r="H105" s="14" t="s">
        <v>336</v>
      </c>
      <c r="I105" s="14" t="s">
        <v>239</v>
      </c>
      <c r="N105">
        <f t="shared" si="3"/>
        <v>0</v>
      </c>
      <c r="O105">
        <f t="shared" si="4"/>
        <v>0</v>
      </c>
      <c r="P105">
        <f t="shared" si="5"/>
        <v>0</v>
      </c>
    </row>
    <row r="106" spans="1:16" ht="135" customHeight="1">
      <c r="A106"/>
      <c r="B106" s="78" t="s">
        <v>265</v>
      </c>
      <c r="C106" s="75" t="s">
        <v>217</v>
      </c>
      <c r="D106" s="77" t="s">
        <v>162</v>
      </c>
      <c r="E106" s="63" t="s">
        <v>218</v>
      </c>
      <c r="F106" s="65" t="s">
        <v>414</v>
      </c>
      <c r="G106" s="43" t="s">
        <v>225</v>
      </c>
      <c r="H106" s="44" t="s">
        <v>420</v>
      </c>
      <c r="I106" s="44" t="s">
        <v>421</v>
      </c>
      <c r="N106">
        <f t="shared" si="3"/>
        <v>0</v>
      </c>
      <c r="O106">
        <f t="shared" si="4"/>
        <v>0</v>
      </c>
      <c r="P106">
        <f t="shared" si="5"/>
        <v>0</v>
      </c>
    </row>
    <row r="107" spans="1:16" ht="140.25" customHeight="1">
      <c r="A107"/>
      <c r="B107" s="78"/>
      <c r="C107" s="75"/>
      <c r="D107" s="77"/>
      <c r="E107" s="64" t="s">
        <v>219</v>
      </c>
      <c r="F107" s="62" t="s">
        <v>415</v>
      </c>
      <c r="G107" s="46" t="s">
        <v>226</v>
      </c>
      <c r="H107" s="45" t="s">
        <v>333</v>
      </c>
      <c r="I107" s="45" t="s">
        <v>369</v>
      </c>
    </row>
    <row r="108" spans="1:16" ht="42.75" customHeight="1">
      <c r="A108"/>
      <c r="B108" s="78"/>
      <c r="C108" s="75"/>
      <c r="D108" s="77"/>
      <c r="E108" s="43" t="s">
        <v>220</v>
      </c>
      <c r="F108" s="4" t="s">
        <v>167</v>
      </c>
      <c r="G108" s="43" t="s">
        <v>227</v>
      </c>
      <c r="H108" s="4" t="s">
        <v>169</v>
      </c>
      <c r="I108" s="4" t="s">
        <v>337</v>
      </c>
    </row>
    <row r="109" spans="1:16" ht="58.5" customHeight="1">
      <c r="A109"/>
      <c r="B109" s="78"/>
      <c r="C109" s="75"/>
      <c r="D109" s="77"/>
      <c r="E109" s="18" t="s">
        <v>221</v>
      </c>
      <c r="F109" s="4" t="s">
        <v>171</v>
      </c>
      <c r="G109" s="18" t="s">
        <v>228</v>
      </c>
      <c r="H109" s="4" t="s">
        <v>173</v>
      </c>
      <c r="I109" s="4" t="s">
        <v>174</v>
      </c>
      <c r="N109">
        <f t="shared" si="3"/>
        <v>0</v>
      </c>
      <c r="O109">
        <f t="shared" si="4"/>
        <v>0</v>
      </c>
      <c r="P109">
        <f t="shared" si="5"/>
        <v>0</v>
      </c>
    </row>
    <row r="110" spans="1:16" ht="68.25" customHeight="1">
      <c r="A110"/>
      <c r="B110" s="78"/>
      <c r="C110" s="75"/>
      <c r="D110" s="77"/>
      <c r="E110" s="18" t="s">
        <v>222</v>
      </c>
      <c r="F110" s="4" t="s">
        <v>176</v>
      </c>
      <c r="G110" s="18" t="s">
        <v>229</v>
      </c>
      <c r="H110" s="4" t="s">
        <v>178</v>
      </c>
      <c r="I110" s="4" t="s">
        <v>179</v>
      </c>
      <c r="N110">
        <f t="shared" si="3"/>
        <v>0</v>
      </c>
      <c r="O110">
        <f t="shared" si="4"/>
        <v>0</v>
      </c>
      <c r="P110">
        <f t="shared" si="5"/>
        <v>0</v>
      </c>
    </row>
    <row r="111" spans="1:16" ht="42.75">
      <c r="A111"/>
      <c r="B111" s="78"/>
      <c r="C111" s="75"/>
      <c r="D111" s="77"/>
      <c r="E111" s="18" t="s">
        <v>223</v>
      </c>
      <c r="F111" s="4" t="s">
        <v>181</v>
      </c>
      <c r="G111" s="18" t="s">
        <v>230</v>
      </c>
      <c r="H111" s="4" t="s">
        <v>183</v>
      </c>
      <c r="I111" s="4" t="s">
        <v>338</v>
      </c>
      <c r="N111">
        <f t="shared" si="3"/>
        <v>0</v>
      </c>
      <c r="O111">
        <f t="shared" si="4"/>
        <v>0</v>
      </c>
      <c r="P111">
        <f t="shared" si="5"/>
        <v>0</v>
      </c>
    </row>
    <row r="112" spans="1:16" ht="86.25" customHeight="1">
      <c r="A112"/>
      <c r="B112" s="78"/>
      <c r="C112" s="75"/>
      <c r="D112" s="77" t="s">
        <v>184</v>
      </c>
      <c r="E112" s="18" t="s">
        <v>224</v>
      </c>
      <c r="F112" s="4" t="s">
        <v>186</v>
      </c>
      <c r="G112" s="18" t="s">
        <v>231</v>
      </c>
      <c r="H112" s="4" t="s">
        <v>339</v>
      </c>
      <c r="I112" s="4" t="s">
        <v>340</v>
      </c>
      <c r="N112">
        <f t="shared" si="3"/>
        <v>0</v>
      </c>
      <c r="O112">
        <f t="shared" si="4"/>
        <v>0</v>
      </c>
      <c r="P112">
        <f t="shared" si="5"/>
        <v>0</v>
      </c>
    </row>
    <row r="113" spans="1:16" ht="70.5" customHeight="1">
      <c r="A113"/>
      <c r="B113" s="78"/>
      <c r="C113" s="75"/>
      <c r="D113" s="77"/>
      <c r="E113" s="18" t="s">
        <v>244</v>
      </c>
      <c r="F113" s="4" t="s">
        <v>189</v>
      </c>
      <c r="G113" s="18" t="s">
        <v>247</v>
      </c>
      <c r="H113" s="4" t="s">
        <v>191</v>
      </c>
      <c r="I113" s="4" t="s">
        <v>341</v>
      </c>
      <c r="N113">
        <f t="shared" si="3"/>
        <v>0</v>
      </c>
      <c r="O113">
        <f t="shared" si="4"/>
        <v>0</v>
      </c>
      <c r="P113">
        <f t="shared" si="5"/>
        <v>0</v>
      </c>
    </row>
    <row r="114" spans="1:16" ht="57">
      <c r="A114"/>
      <c r="B114" s="78"/>
      <c r="C114" s="75"/>
      <c r="D114" s="86"/>
      <c r="E114" s="13" t="s">
        <v>245</v>
      </c>
      <c r="F114" s="5" t="s">
        <v>193</v>
      </c>
      <c r="G114" s="13" t="s">
        <v>248</v>
      </c>
      <c r="H114" s="5" t="s">
        <v>342</v>
      </c>
      <c r="I114" s="5" t="s">
        <v>347</v>
      </c>
      <c r="N114">
        <f t="shared" si="3"/>
        <v>0</v>
      </c>
      <c r="O114">
        <f t="shared" si="4"/>
        <v>0</v>
      </c>
      <c r="P114">
        <f t="shared" si="5"/>
        <v>0</v>
      </c>
    </row>
    <row r="115" spans="1:16" ht="57">
      <c r="A115"/>
      <c r="B115" s="78"/>
      <c r="C115" s="79"/>
      <c r="D115" s="77" t="s">
        <v>252</v>
      </c>
      <c r="E115" s="18" t="s">
        <v>246</v>
      </c>
      <c r="F115" s="4" t="s">
        <v>250</v>
      </c>
      <c r="G115" s="18" t="s">
        <v>249</v>
      </c>
      <c r="H115" s="4" t="s">
        <v>263</v>
      </c>
      <c r="I115" s="4" t="s">
        <v>343</v>
      </c>
      <c r="K115" s="33"/>
      <c r="L115" s="34"/>
      <c r="N115">
        <f t="shared" si="3"/>
        <v>0</v>
      </c>
      <c r="O115">
        <f t="shared" si="4"/>
        <v>0</v>
      </c>
      <c r="P115">
        <f t="shared" si="5"/>
        <v>0</v>
      </c>
    </row>
    <row r="116" spans="1:16" ht="69.75" customHeight="1">
      <c r="A116"/>
      <c r="B116" s="78"/>
      <c r="C116" s="79"/>
      <c r="D116" s="77"/>
      <c r="E116" s="18" t="s">
        <v>400</v>
      </c>
      <c r="F116" s="4" t="s">
        <v>251</v>
      </c>
      <c r="G116" s="18" t="s">
        <v>401</v>
      </c>
      <c r="H116" s="4" t="s">
        <v>344</v>
      </c>
      <c r="I116" s="4" t="s">
        <v>254</v>
      </c>
      <c r="K116" s="33"/>
      <c r="L116" s="34"/>
      <c r="N116">
        <f t="shared" si="3"/>
        <v>0</v>
      </c>
      <c r="O116">
        <f t="shared" si="4"/>
        <v>0</v>
      </c>
      <c r="P116">
        <f t="shared" si="5"/>
        <v>0</v>
      </c>
    </row>
    <row r="117" spans="1:16" ht="42.75">
      <c r="A117"/>
      <c r="B117" s="78"/>
      <c r="C117" s="79"/>
      <c r="D117" s="77"/>
      <c r="E117" s="18" t="s">
        <v>422</v>
      </c>
      <c r="F117" s="4" t="s">
        <v>253</v>
      </c>
      <c r="G117" s="18" t="s">
        <v>423</v>
      </c>
      <c r="H117" s="4" t="s">
        <v>345</v>
      </c>
      <c r="I117" s="4" t="s">
        <v>346</v>
      </c>
      <c r="K117" s="33"/>
      <c r="L117" s="34"/>
      <c r="N117">
        <f t="shared" si="3"/>
        <v>0</v>
      </c>
      <c r="O117">
        <f t="shared" si="4"/>
        <v>0</v>
      </c>
      <c r="P117">
        <f t="shared" si="5"/>
        <v>0</v>
      </c>
    </row>
    <row r="118" spans="1:16">
      <c r="A118"/>
      <c r="N118">
        <f t="shared" si="3"/>
        <v>0</v>
      </c>
      <c r="O118">
        <f t="shared" si="4"/>
        <v>0</v>
      </c>
      <c r="P118">
        <f t="shared" si="5"/>
        <v>0</v>
      </c>
    </row>
    <row r="119" spans="1:16" ht="20.25">
      <c r="A119"/>
      <c r="B119" s="35" t="s">
        <v>195</v>
      </c>
      <c r="I119" s="22"/>
      <c r="J119" s="31"/>
      <c r="N119">
        <f t="shared" si="3"/>
        <v>0</v>
      </c>
      <c r="O119">
        <f t="shared" si="4"/>
        <v>0</v>
      </c>
      <c r="P119">
        <f t="shared" si="5"/>
        <v>0</v>
      </c>
    </row>
    <row r="120" spans="1:16">
      <c r="A120"/>
      <c r="B120" s="36" t="s">
        <v>196</v>
      </c>
      <c r="H120" s="36" t="s">
        <v>197</v>
      </c>
      <c r="I120" s="36" t="s">
        <v>255</v>
      </c>
      <c r="J120" s="31"/>
      <c r="N120">
        <f t="shared" si="3"/>
        <v>0</v>
      </c>
      <c r="O120">
        <f t="shared" si="4"/>
        <v>0</v>
      </c>
      <c r="P120">
        <f t="shared" si="5"/>
        <v>0</v>
      </c>
    </row>
    <row r="121" spans="1:16">
      <c r="A121"/>
      <c r="B121" s="37" t="s">
        <v>241</v>
      </c>
      <c r="H121" s="37" t="s">
        <v>199</v>
      </c>
      <c r="I121" s="37" t="s">
        <v>257</v>
      </c>
      <c r="J121" s="31"/>
      <c r="N121">
        <f t="shared" si="3"/>
        <v>0</v>
      </c>
      <c r="O121">
        <f t="shared" si="4"/>
        <v>0</v>
      </c>
      <c r="P121">
        <f t="shared" si="5"/>
        <v>0</v>
      </c>
    </row>
    <row r="122" spans="1:16">
      <c r="A122"/>
      <c r="B122" s="37" t="s">
        <v>262</v>
      </c>
      <c r="H122" s="37" t="s">
        <v>201</v>
      </c>
      <c r="I122" s="37"/>
      <c r="J122" s="31"/>
      <c r="N122">
        <f t="shared" si="3"/>
        <v>0</v>
      </c>
      <c r="O122">
        <f t="shared" si="4"/>
        <v>0</v>
      </c>
      <c r="P122">
        <f t="shared" si="5"/>
        <v>0</v>
      </c>
    </row>
    <row r="123" spans="1:16">
      <c r="A123"/>
      <c r="B123" s="37" t="s">
        <v>202</v>
      </c>
      <c r="H123" s="37" t="s">
        <v>203</v>
      </c>
      <c r="I123" s="36" t="s">
        <v>258</v>
      </c>
      <c r="J123" s="31"/>
      <c r="N123">
        <f t="shared" si="3"/>
        <v>0</v>
      </c>
      <c r="O123">
        <f t="shared" si="4"/>
        <v>0</v>
      </c>
      <c r="P123">
        <f t="shared" si="5"/>
        <v>0</v>
      </c>
    </row>
    <row r="124" spans="1:16">
      <c r="A124"/>
      <c r="B124" s="37" t="s">
        <v>243</v>
      </c>
      <c r="H124" s="37" t="s">
        <v>205</v>
      </c>
      <c r="I124" s="37" t="s">
        <v>260</v>
      </c>
      <c r="J124" s="31"/>
      <c r="N124">
        <f t="shared" si="3"/>
        <v>0</v>
      </c>
      <c r="O124">
        <f t="shared" si="4"/>
        <v>0</v>
      </c>
      <c r="P124">
        <f t="shared" si="5"/>
        <v>0</v>
      </c>
    </row>
    <row r="125" spans="1:16">
      <c r="A125"/>
      <c r="B125" s="37" t="s">
        <v>198</v>
      </c>
      <c r="H125" s="37" t="s">
        <v>207</v>
      </c>
      <c r="I125" s="37" t="s">
        <v>259</v>
      </c>
      <c r="J125" s="31"/>
      <c r="N125">
        <f t="shared" si="3"/>
        <v>0</v>
      </c>
      <c r="O125">
        <f t="shared" si="4"/>
        <v>0</v>
      </c>
      <c r="P125">
        <f t="shared" si="5"/>
        <v>0</v>
      </c>
    </row>
    <row r="126" spans="1:16">
      <c r="A126"/>
      <c r="B126" s="37" t="s">
        <v>200</v>
      </c>
      <c r="H126" s="37" t="s">
        <v>208</v>
      </c>
      <c r="I126" s="37" t="s">
        <v>261</v>
      </c>
      <c r="N126">
        <f t="shared" si="3"/>
        <v>0</v>
      </c>
      <c r="O126">
        <f t="shared" si="4"/>
        <v>0</v>
      </c>
      <c r="P126">
        <f t="shared" si="5"/>
        <v>0</v>
      </c>
    </row>
    <row r="127" spans="1:16">
      <c r="A127"/>
      <c r="B127" s="37" t="s">
        <v>204</v>
      </c>
      <c r="H127" s="37" t="s">
        <v>212</v>
      </c>
      <c r="I127" s="37"/>
    </row>
    <row r="128" spans="1:16">
      <c r="A128"/>
      <c r="B128" s="37" t="s">
        <v>206</v>
      </c>
      <c r="C128" s="58"/>
      <c r="H128" s="37" t="s">
        <v>240</v>
      </c>
      <c r="I128" s="37"/>
    </row>
    <row r="129" spans="1:13">
      <c r="A129"/>
      <c r="B129" s="37" t="s">
        <v>412</v>
      </c>
      <c r="C129" s="59"/>
      <c r="H129" s="37" t="s">
        <v>413</v>
      </c>
      <c r="I129" s="37"/>
    </row>
    <row r="130" spans="1:13">
      <c r="A130"/>
      <c r="C130" s="57"/>
      <c r="H130" s="37" t="s">
        <v>209</v>
      </c>
      <c r="I130" s="37"/>
    </row>
    <row r="131" spans="1:13">
      <c r="A131"/>
      <c r="K131" s="38"/>
      <c r="L131" s="39"/>
    </row>
    <row r="132" spans="1:13">
      <c r="A132"/>
      <c r="B132" s="22" t="s">
        <v>402</v>
      </c>
      <c r="K132" s="40"/>
      <c r="L132" s="41"/>
    </row>
    <row r="133" spans="1:13">
      <c r="A133"/>
      <c r="K133" s="40"/>
      <c r="L133" s="41"/>
    </row>
    <row r="134" spans="1:13">
      <c r="A134"/>
      <c r="B134" s="56" t="s">
        <v>426</v>
      </c>
      <c r="C134" s="56"/>
      <c r="D134" s="56"/>
      <c r="E134"/>
      <c r="F134"/>
      <c r="G134"/>
      <c r="H134"/>
      <c r="I134"/>
      <c r="J134"/>
      <c r="K134" s="40"/>
      <c r="L134" s="41"/>
      <c r="M134"/>
    </row>
    <row r="135" spans="1:13">
      <c r="A135"/>
      <c r="B135"/>
      <c r="C135"/>
      <c r="D135"/>
      <c r="E135"/>
      <c r="F135"/>
      <c r="G135"/>
      <c r="H135"/>
      <c r="I135"/>
      <c r="J135"/>
      <c r="K135" s="40"/>
      <c r="L135" s="41"/>
      <c r="M135"/>
    </row>
    <row r="136" spans="1:13">
      <c r="A136"/>
      <c r="B136"/>
      <c r="C136"/>
      <c r="D136"/>
      <c r="E136"/>
      <c r="F136"/>
      <c r="G136"/>
      <c r="H136"/>
      <c r="I136"/>
      <c r="J136"/>
      <c r="K136" s="40"/>
      <c r="L136" s="41"/>
      <c r="M136"/>
    </row>
    <row r="137" spans="1:13">
      <c r="A137"/>
      <c r="B137"/>
      <c r="C137"/>
      <c r="D137"/>
      <c r="E137"/>
      <c r="F137"/>
      <c r="G137"/>
      <c r="H137"/>
      <c r="I137"/>
      <c r="J137"/>
      <c r="K137" s="40"/>
      <c r="L137" s="41"/>
      <c r="M137"/>
    </row>
  </sheetData>
  <sheetProtection algorithmName="SHA-512" hashValue="oJAntzMEMhUBhMQ/MIxtTpk7uxUhlRsdpix5TMaUQycHHOBpbGpiq2gk4FVRzjYBzCeN/pb6cvRRe+jcWEFAWQ==" saltValue="/tcAqN6fTGhMybah5abMMA==" spinCount="100000" sheet="1" objects="1" scenarios="1"/>
  <mergeCells count="42">
    <mergeCell ref="B66:B86"/>
    <mergeCell ref="D66:D86"/>
    <mergeCell ref="C66:C86"/>
    <mergeCell ref="E42:E44"/>
    <mergeCell ref="D35:D56"/>
    <mergeCell ref="C35:C56"/>
    <mergeCell ref="B35:B56"/>
    <mergeCell ref="D58:D64"/>
    <mergeCell ref="C58:C64"/>
    <mergeCell ref="B58:B64"/>
    <mergeCell ref="F40:F41"/>
    <mergeCell ref="F42:F44"/>
    <mergeCell ref="D115:D117"/>
    <mergeCell ref="B106:B117"/>
    <mergeCell ref="C106:C117"/>
    <mergeCell ref="D94:D95"/>
    <mergeCell ref="D99:D103"/>
    <mergeCell ref="B94:B96"/>
    <mergeCell ref="C94:C96"/>
    <mergeCell ref="D106:D111"/>
    <mergeCell ref="D112:D114"/>
    <mergeCell ref="B97:B105"/>
    <mergeCell ref="C97:C105"/>
    <mergeCell ref="D87:D93"/>
    <mergeCell ref="C87:C93"/>
    <mergeCell ref="B87:B93"/>
    <mergeCell ref="D29:I29"/>
    <mergeCell ref="D31:I31"/>
    <mergeCell ref="E102:E103"/>
    <mergeCell ref="F102:F103"/>
    <mergeCell ref="B34:D34"/>
    <mergeCell ref="E34:F34"/>
    <mergeCell ref="E54:E55"/>
    <mergeCell ref="F54:F55"/>
    <mergeCell ref="E70:E76"/>
    <mergeCell ref="F70:F76"/>
    <mergeCell ref="E77:E80"/>
    <mergeCell ref="F77:F80"/>
    <mergeCell ref="E83:E84"/>
    <mergeCell ref="F83:F84"/>
    <mergeCell ref="G34:H34"/>
    <mergeCell ref="E40:E41"/>
  </mergeCells>
  <phoneticPr fontId="23" type="noConversion"/>
  <pageMargins left="0.51180555555555496" right="0.51180555555555496" top="0.78749999999999998" bottom="0.78749999999999998" header="0.51180555555555496" footer="0.51180555555555496"/>
  <pageSetup paperSize="9" firstPageNumber="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494</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GIR 003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Rebeca Kohn Duarte Ribeiro</dc:creator>
  <cp:lastModifiedBy>Gabriel Monteiro Clem</cp:lastModifiedBy>
  <cp:revision>22</cp:revision>
  <cp:lastPrinted>2022-01-24T19:49:08Z</cp:lastPrinted>
  <dcterms:created xsi:type="dcterms:W3CDTF">2021-02-09T09:53:46Z</dcterms:created>
  <dcterms:modified xsi:type="dcterms:W3CDTF">2022-03-18T18:00:33Z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